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24226"/>
  <mc:AlternateContent xmlns:mc="http://schemas.openxmlformats.org/markup-compatibility/2006">
    <mc:Choice Requires="x15">
      <x15ac:absPath xmlns:x15ac="http://schemas.microsoft.com/office/spreadsheetml/2010/11/ac" url="\\FRPARNET29\Métiers\SGN\_Achats\2026\1 - Passation de marché\SGN\DSI\ARF\RCG\RCG-2026-0041 - Outil ALM\2 DCE de travail\"/>
    </mc:Choice>
  </mc:AlternateContent>
  <xr:revisionPtr revIDLastSave="0" documentId="13_ncr:1_{E2098ECE-B61A-4C29-8E9F-34BD58BE84EA}" xr6:coauthVersionLast="47" xr6:coauthVersionMax="47" xr10:uidLastSave="{00000000-0000-0000-0000-000000000000}"/>
  <bookViews>
    <workbookView xWindow="28680" yWindow="-120" windowWidth="38640" windowHeight="21120" tabRatio="850" activeTab="3" xr2:uid="{00000000-000D-0000-FFFF-FFFF00000000}"/>
  </bookViews>
  <sheets>
    <sheet name="Consignes aux candidats" sheetId="29" r:id="rId1"/>
    <sheet name="DPGF" sheetId="30" r:id="rId2"/>
    <sheet name="BPU" sheetId="31" r:id="rId3"/>
    <sheet name="DQE" sheetId="34" r:id="rId4"/>
    <sheet name="Synthèse financière" sheetId="33" r:id="rId5"/>
  </sheets>
  <definedNames>
    <definedName name="_xlnm.Print_Titles" localSheetId="1">DPGF!$3:$3</definedName>
    <definedName name="_xlnm.Print_Area" localSheetId="2">BPU!$B$2:$G$51</definedName>
    <definedName name="_xlnm.Print_Area" localSheetId="0">'Consignes aux candidats'!$A$1:$F$22</definedName>
    <definedName name="_xlnm.Print_Area" localSheetId="1">DPGF!$C$3:$U$83</definedName>
    <definedName name="_xlnm.Print_Area" localSheetId="3">DQE!$B$2:$G$48</definedName>
    <definedName name="_xlnm.Print_Area" localSheetId="4">'Synthèse financière'!$B$2:$H$26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44" i="34" l="1"/>
  <c r="H32" i="34"/>
  <c r="F41" i="34"/>
  <c r="H41" i="34" s="1"/>
  <c r="F36" i="34"/>
  <c r="F37" i="34"/>
  <c r="F38" i="34"/>
  <c r="F39" i="34"/>
  <c r="F40" i="34"/>
  <c r="F35" i="34"/>
  <c r="H35" i="34"/>
  <c r="H43" i="34"/>
  <c r="H36" i="34"/>
  <c r="H37" i="34"/>
  <c r="H38" i="34"/>
  <c r="H39" i="34"/>
  <c r="H40" i="34"/>
  <c r="F29" i="34"/>
  <c r="F30" i="34"/>
  <c r="F31" i="34"/>
  <c r="F28" i="34"/>
  <c r="H28" i="34" s="1"/>
  <c r="H29" i="34"/>
  <c r="H30" i="34"/>
  <c r="H31" i="34"/>
  <c r="M14" i="34"/>
  <c r="M20" i="34"/>
  <c r="M19" i="34"/>
  <c r="H24" i="34"/>
  <c r="K14" i="34"/>
  <c r="L14" i="34"/>
  <c r="G14" i="34"/>
  <c r="H14" i="34"/>
  <c r="I14" i="34"/>
  <c r="J14" i="34"/>
  <c r="F14" i="34"/>
  <c r="H19" i="34"/>
  <c r="I19" i="34"/>
  <c r="J19" i="34"/>
  <c r="K19" i="34"/>
  <c r="L19" i="34"/>
  <c r="H20" i="34"/>
  <c r="I20" i="34"/>
  <c r="J20" i="34"/>
  <c r="K20" i="34"/>
  <c r="L20" i="34"/>
  <c r="G19" i="34"/>
  <c r="G20" i="34"/>
  <c r="F20" i="34"/>
  <c r="F19" i="34"/>
  <c r="F23" i="34"/>
  <c r="H23" i="34" s="1"/>
  <c r="F22" i="34"/>
  <c r="H22" i="34"/>
  <c r="D10" i="34"/>
  <c r="O31" i="30"/>
  <c r="P31" i="30"/>
  <c r="O54" i="30" l="1"/>
  <c r="O47" i="30"/>
  <c r="O37" i="30"/>
  <c r="O38" i="30"/>
  <c r="O39" i="30"/>
  <c r="O40" i="30"/>
  <c r="O41" i="30"/>
  <c r="O27" i="30"/>
  <c r="O28" i="30"/>
  <c r="O29" i="30"/>
  <c r="O30" i="30"/>
  <c r="O19" i="30"/>
  <c r="P54" i="30"/>
  <c r="P19" i="30"/>
  <c r="U15" i="30" l="1"/>
  <c r="P41" i="30"/>
  <c r="P40" i="30"/>
  <c r="E21" i="30"/>
  <c r="O60" i="30" l="1"/>
  <c r="E61" i="30"/>
  <c r="I61" i="30"/>
  <c r="P39" i="30" l="1"/>
  <c r="E19" i="33" l="1"/>
  <c r="E20" i="33" s="1"/>
  <c r="E17" i="33"/>
  <c r="D10" i="33"/>
  <c r="D10" i="31"/>
  <c r="N68" i="30"/>
  <c r="M68" i="30"/>
  <c r="L68" i="30"/>
  <c r="K68" i="30"/>
  <c r="J68" i="30"/>
  <c r="I68" i="30"/>
  <c r="H68" i="30"/>
  <c r="G68" i="30"/>
  <c r="F68" i="30"/>
  <c r="E68" i="30"/>
  <c r="P67" i="30"/>
  <c r="O67" i="30"/>
  <c r="P66" i="30"/>
  <c r="O66" i="30"/>
  <c r="P65" i="30"/>
  <c r="O65" i="30"/>
  <c r="P64" i="30"/>
  <c r="O64" i="30"/>
  <c r="P63" i="30"/>
  <c r="O63" i="30"/>
  <c r="N61" i="30"/>
  <c r="M61" i="30"/>
  <c r="L61" i="30"/>
  <c r="K61" i="30"/>
  <c r="J61" i="30"/>
  <c r="H61" i="30"/>
  <c r="G61" i="30"/>
  <c r="F61" i="30"/>
  <c r="P60" i="30"/>
  <c r="P59" i="30"/>
  <c r="O59" i="30"/>
  <c r="P58" i="30"/>
  <c r="O58" i="30"/>
  <c r="N56" i="30"/>
  <c r="M56" i="30"/>
  <c r="L56" i="30"/>
  <c r="K56" i="30"/>
  <c r="J56" i="30"/>
  <c r="I56" i="30"/>
  <c r="H56" i="30"/>
  <c r="G56" i="30"/>
  <c r="F56" i="30"/>
  <c r="E56" i="30"/>
  <c r="P55" i="30"/>
  <c r="O55" i="30"/>
  <c r="P51" i="30"/>
  <c r="O51" i="30"/>
  <c r="N49" i="30"/>
  <c r="M49" i="30"/>
  <c r="L49" i="30"/>
  <c r="K49" i="30"/>
  <c r="J49" i="30"/>
  <c r="I49" i="30"/>
  <c r="H49" i="30"/>
  <c r="G49" i="30"/>
  <c r="F49" i="30"/>
  <c r="E49" i="30"/>
  <c r="P48" i="30"/>
  <c r="O48" i="30"/>
  <c r="P47" i="30"/>
  <c r="P46" i="30"/>
  <c r="O46" i="30"/>
  <c r="P45" i="30"/>
  <c r="O45" i="30"/>
  <c r="N43" i="30"/>
  <c r="M43" i="30"/>
  <c r="L43" i="30"/>
  <c r="K43" i="30"/>
  <c r="J43" i="30"/>
  <c r="I43" i="30"/>
  <c r="H43" i="30"/>
  <c r="G43" i="30"/>
  <c r="F43" i="30"/>
  <c r="E43" i="30"/>
  <c r="P42" i="30"/>
  <c r="O42" i="30"/>
  <c r="P38" i="30"/>
  <c r="P37" i="30"/>
  <c r="P36" i="30"/>
  <c r="O36" i="30"/>
  <c r="P35" i="30"/>
  <c r="O35" i="30"/>
  <c r="N33" i="30"/>
  <c r="M33" i="30"/>
  <c r="L33" i="30"/>
  <c r="K33" i="30"/>
  <c r="J33" i="30"/>
  <c r="I33" i="30"/>
  <c r="H33" i="30"/>
  <c r="G33" i="30"/>
  <c r="F33" i="30"/>
  <c r="E33" i="30"/>
  <c r="P32" i="30"/>
  <c r="O32" i="30"/>
  <c r="P30" i="30"/>
  <c r="P29" i="30"/>
  <c r="P28" i="30"/>
  <c r="P27" i="30"/>
  <c r="P26" i="30"/>
  <c r="O26" i="30"/>
  <c r="P25" i="30"/>
  <c r="O25" i="30"/>
  <c r="P24" i="30"/>
  <c r="O24" i="30"/>
  <c r="N21" i="30"/>
  <c r="M21" i="30"/>
  <c r="L21" i="30"/>
  <c r="K21" i="30"/>
  <c r="J21" i="30"/>
  <c r="I21" i="30"/>
  <c r="H21" i="30"/>
  <c r="G21" i="30"/>
  <c r="F21" i="30"/>
  <c r="P20" i="30"/>
  <c r="O20" i="30"/>
  <c r="O21" i="30" s="1"/>
  <c r="N17" i="30"/>
  <c r="M17" i="30"/>
  <c r="L17" i="30"/>
  <c r="K17" i="30"/>
  <c r="J17" i="30"/>
  <c r="I17" i="30"/>
  <c r="H17" i="30"/>
  <c r="G17" i="30"/>
  <c r="F17" i="30"/>
  <c r="E17" i="30"/>
  <c r="P21" i="30" l="1"/>
  <c r="D19" i="33"/>
  <c r="P43" i="30"/>
  <c r="O68" i="30"/>
  <c r="P33" i="30"/>
  <c r="O61" i="30"/>
  <c r="O43" i="30"/>
  <c r="P56" i="30"/>
  <c r="P61" i="30"/>
  <c r="P68" i="30"/>
  <c r="O33" i="30"/>
  <c r="O49" i="30"/>
  <c r="O56" i="30"/>
  <c r="P49" i="30"/>
  <c r="O73" i="30" l="1"/>
  <c r="F19" i="33"/>
  <c r="D17" i="33" l="1"/>
  <c r="D20" i="33" s="1"/>
  <c r="O75" i="30"/>
  <c r="F17" i="33" s="1"/>
  <c r="F20"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CASAS Benjamin</author>
  </authors>
  <commentList>
    <comment ref="C64" authorId="0" shapeId="0" xr:uid="{00000000-0006-0000-0100-000001000000}">
      <text>
        <r>
          <rPr>
            <b/>
            <sz val="9"/>
            <color indexed="81"/>
            <rFont val="Tahoma"/>
            <family val="2"/>
          </rPr>
          <t>CASAS Benjamin:</t>
        </r>
        <r>
          <rPr>
            <sz val="9"/>
            <color indexed="81"/>
            <rFont val="Tahoma"/>
            <family val="2"/>
          </rPr>
          <t xml:space="preserve">
A mettre plutôt dans le BPU</t>
        </r>
      </text>
    </comment>
  </commentList>
</comments>
</file>

<file path=xl/sharedStrings.xml><?xml version="1.0" encoding="utf-8"?>
<sst xmlns="http://schemas.openxmlformats.org/spreadsheetml/2006/main" count="313" uniqueCount="160">
  <si>
    <t>Profils</t>
  </si>
  <si>
    <t>Renseigner uniquement les cases grises.</t>
  </si>
  <si>
    <t xml:space="preserve">Commentaires </t>
  </si>
  <si>
    <t>Nom du signataire</t>
  </si>
  <si>
    <t>Fonction</t>
  </si>
  <si>
    <t>Signature</t>
  </si>
  <si>
    <t>Taux.jour
( € HT )</t>
  </si>
  <si>
    <t>Unité d'Œuvre</t>
  </si>
  <si>
    <t>Forfait unitaire</t>
  </si>
  <si>
    <t>Taux journalier</t>
  </si>
  <si>
    <t>Commentaires</t>
  </si>
  <si>
    <t>TVA</t>
  </si>
  <si>
    <t>Profil 1</t>
  </si>
  <si>
    <t>Profil 2</t>
  </si>
  <si>
    <t>Profil 3</t>
  </si>
  <si>
    <t>Profil 4</t>
  </si>
  <si>
    <t>Profil 5</t>
  </si>
  <si>
    <t>Autres si nécessaire</t>
  </si>
  <si>
    <t xml:space="preserve"> </t>
  </si>
  <si>
    <t>Profil 6</t>
  </si>
  <si>
    <t>Profil 7</t>
  </si>
  <si>
    <t>Profil 8</t>
  </si>
  <si>
    <t>Profil 9</t>
  </si>
  <si>
    <t>Sous-total jours
par prestation / activité</t>
  </si>
  <si>
    <t xml:space="preserve">Taux moyen sur la prestation (€ HT) </t>
  </si>
  <si>
    <t>Définition (Rôles, Nombre d'années d'expérience)</t>
  </si>
  <si>
    <t xml:space="preserve">Colonnes à remplir </t>
  </si>
  <si>
    <t>A noter :</t>
  </si>
  <si>
    <t>- les prix ne doivent contenir que 2 (deux) décimales</t>
  </si>
  <si>
    <t>Tableau des profils</t>
  </si>
  <si>
    <t>Détail Quantitatif Estimatif (onglet DQE)</t>
  </si>
  <si>
    <t>Consignes pour le remplissage de l'ANNEXE FINANCIERE</t>
  </si>
  <si>
    <t>Information demandée</t>
  </si>
  <si>
    <t>Onglets</t>
  </si>
  <si>
    <t>Autres (à compléter par le Candidat)</t>
  </si>
  <si>
    <t>Nom du Candidat :</t>
  </si>
  <si>
    <t>- tous les prix à renseigner sont exprimés en euros HORS TAXE sauf indication contraire expressément précisée</t>
  </si>
  <si>
    <t>1-CADRAGE</t>
  </si>
  <si>
    <t>Référence CCTP</t>
  </si>
  <si>
    <t>TOTAL</t>
  </si>
  <si>
    <t>UO jour - sur devis</t>
  </si>
  <si>
    <t>Le Candidat complète le nom, la définition (rôles et nombre d'années d'expérience) et le taux journalier de chaque profil intervenant dans le projet d'implémentation de l'outil.
En cas de besoin, le Candidat peut ajouter des profils (une ligne par profil).</t>
  </si>
  <si>
    <t>5-FORMATIONS</t>
  </si>
  <si>
    <t>(*) Les livrables par chaque phase sont détaillés dans les références CCTP. La facturation sera condtionnée par la validation des livrables demandés par l'AFD.</t>
  </si>
  <si>
    <t>TMA - Maintenance évolutive de la TMA</t>
  </si>
  <si>
    <t>Format de l'unité d'œuvre</t>
  </si>
  <si>
    <t xml:space="preserve">Mise en œuvre de besoins additionnels </t>
  </si>
  <si>
    <t>Réversibilité - périmètre du marché</t>
  </si>
  <si>
    <t>3.3</t>
  </si>
  <si>
    <t>6-PILOTAGE DE LA PRESTATION</t>
  </si>
  <si>
    <t>Expert fonctionnel (avec minimum 10 ans d'experience)</t>
  </si>
  <si>
    <r>
      <t xml:space="preserve">Formation de l'équipe projet pour la phase de conception
</t>
    </r>
    <r>
      <rPr>
        <sz val="11"/>
        <color rgb="FFFF0000"/>
        <rFont val="Calibri"/>
        <family val="2"/>
        <scheme val="minor"/>
      </rPr>
      <t>Précision: Les formations sont à prévoir sur T1 et T2 2023</t>
    </r>
  </si>
  <si>
    <r>
      <t xml:space="preserve">Formation - administrateur fonctionnel et technique
</t>
    </r>
    <r>
      <rPr>
        <sz val="11"/>
        <color rgb="FFFF0000"/>
        <rFont val="Calibri"/>
        <family val="2"/>
        <scheme val="minor"/>
      </rPr>
      <t>Précision: Les formations envisagées ici correspondent aux utilisateurs participants aux travaux de recette, et devront être réalisées sous 6 mois maximum (à reprendre dans le CCTP)</t>
    </r>
  </si>
  <si>
    <r>
      <t xml:space="preserve">Formation - utilisateur (gestionnaire &amp; manager)
</t>
    </r>
    <r>
      <rPr>
        <sz val="11"/>
        <color rgb="FFFF0000"/>
        <rFont val="Calibri"/>
        <family val="2"/>
        <scheme val="minor"/>
      </rPr>
      <t>Précision: Les formations envisagées ici correspondent aux utilisateurs participants aux travaux de recette, et devront être réalisées sous 6 mois maximum (à reprendre dans le CCTP)</t>
    </r>
  </si>
  <si>
    <t>Maintenance et support - Tierce Maintenance Applicative</t>
  </si>
  <si>
    <t xml:space="preserve">Expert fonctionnel (entre 5 et 10 ans d'experience) </t>
  </si>
  <si>
    <t>Décomposition du Prix Global et Forfaitaire - Projet d'implémentation de la Solution (onglet DPGF)</t>
  </si>
  <si>
    <t>Bordereau des Prix Unitaires - Prestations unitaires (Onglet BPU)</t>
  </si>
  <si>
    <t>Charges et Prix par profil</t>
  </si>
  <si>
    <t xml:space="preserve">Charges et Prix par profil </t>
  </si>
  <si>
    <t>Prix par prestation / activité
( € HT )</t>
  </si>
  <si>
    <t>Prix HT</t>
  </si>
  <si>
    <t>Prix TTC</t>
  </si>
  <si>
    <t>Prix unitaire € HT</t>
  </si>
  <si>
    <t>Prix unitaire ou forfaitaire</t>
  </si>
  <si>
    <t>l</t>
  </si>
  <si>
    <t>Forfait annuel</t>
  </si>
  <si>
    <t>Décomposition des prix de la partie 
Développement de la solution par phases</t>
  </si>
  <si>
    <t>Maintenance préventive et corrective</t>
  </si>
  <si>
    <t>Expertise technique ou fonctionnelle</t>
  </si>
  <si>
    <t>Partie forfaitaire</t>
  </si>
  <si>
    <t>Total DPGF</t>
  </si>
  <si>
    <t>Support, maintenance et évolution - Tierce Maintenance Applicative</t>
  </si>
  <si>
    <t>TMA : Support, maintenance et évolution + prestations annexes</t>
  </si>
  <si>
    <t>Total DQE</t>
  </si>
  <si>
    <t>Support TMA</t>
  </si>
  <si>
    <t>Maintenance - Evolutive</t>
  </si>
  <si>
    <t>UO demi-jour - sur devis</t>
  </si>
  <si>
    <t>TMA - Support &amp; Maintenance préventive et corrective (socle de base)</t>
  </si>
  <si>
    <t>Le Candidat complète, pour chaque phase/prestation et chaque activité du projet de développement de l'outil, les charges selon les profils définis dans le Tableau des profils ci-dessus. 
Le Candidat peut ajouter une ou plusieurs activités dans les phases/prestations déjà identifiées.
Le Candidat peut ajouter une ou plusieurs phases/prestations s'il en manque.
Si le découpage semble inadapté, le Candidat peut ne pas remplir certaines lignes.</t>
  </si>
  <si>
    <t>Le Candidat n'a rien à renseigner dans cet onglet, il est automatiquement complété</t>
  </si>
  <si>
    <t>2-CONCEPTION</t>
  </si>
  <si>
    <t>3-MISE EN ŒUVRE DE LA SOLUTION</t>
  </si>
  <si>
    <t>4-CONDUITE DU CHANGEMENT</t>
  </si>
  <si>
    <t>Fomations</t>
  </si>
  <si>
    <t>Prix par session</t>
  </si>
  <si>
    <t>Total (DPGF + DQE)</t>
  </si>
  <si>
    <t xml:space="preserve">5-MISE EN PRODUCTION </t>
  </si>
  <si>
    <t>Prix unitaire € HT
Année 1</t>
  </si>
  <si>
    <t>Prix unitaire € HT
Année 2</t>
  </si>
  <si>
    <t>Prix unitaire € HT
Année 3</t>
  </si>
  <si>
    <t>Prix unitaire € HT
Année 4</t>
  </si>
  <si>
    <t>Prix unitaire € HT
Année 5</t>
  </si>
  <si>
    <t>Plages horaires</t>
  </si>
  <si>
    <t xml:space="preserve">Astreinte passive </t>
  </si>
  <si>
    <t xml:space="preserve">Astreinte active </t>
  </si>
  <si>
    <t>Majoration %</t>
  </si>
  <si>
    <t>Jours ouvrés en heures non ouvrées (20h à 8h00)</t>
  </si>
  <si>
    <t>Samedi de 8 h à 20h</t>
  </si>
  <si>
    <t>Vendredi 20h à samedi 8h</t>
  </si>
  <si>
    <t>Jours fériés et dimanche de 8h à 20h</t>
  </si>
  <si>
    <t>Jours fériés et dimanche de 20h à 8h</t>
  </si>
  <si>
    <r>
      <rPr>
        <b/>
        <sz val="11"/>
        <color theme="1"/>
        <rFont val="Calibri"/>
        <family val="2"/>
        <scheme val="minor"/>
      </rPr>
      <t>POUVOIR ADJUDICATEUR :</t>
    </r>
    <r>
      <rPr>
        <sz val="11"/>
        <color theme="1"/>
        <rFont val="Calibri"/>
        <family val="2"/>
        <scheme val="minor"/>
      </rPr>
      <t xml:space="preserve"> 
Agence Française de Développement (AFD)</t>
    </r>
  </si>
  <si>
    <r>
      <rPr>
        <b/>
        <sz val="10"/>
        <rFont val="Arial"/>
        <family val="2"/>
      </rPr>
      <t>Le Candidat complète l'onglet BPU</t>
    </r>
    <r>
      <rPr>
        <sz val="10"/>
        <rFont val="Arial"/>
        <family val="2"/>
      </rPr>
      <t>: L'engagement souhaité de l'AFD est de 5 ans.
Le Candidat complète le prix unitaire correspondant à chaque unité d'œuvre des prestations unitaires listées
Pour les prestations d'expertises fonctionnelles et techniques, le Candidat peut ajouter des profils s'il en manque.</t>
    </r>
  </si>
  <si>
    <t>Unité</t>
  </si>
  <si>
    <t xml:space="preserve">Unité </t>
  </si>
  <si>
    <t>Licences d'utilisation</t>
  </si>
  <si>
    <r>
      <t xml:space="preserve">Formation administrateur </t>
    </r>
    <r>
      <rPr>
        <b/>
        <sz val="10"/>
        <color rgb="FF7030A0"/>
        <rFont val="Calibri"/>
        <family val="2"/>
        <scheme val="minor"/>
      </rPr>
      <t>(15 personnes en présentiel)</t>
    </r>
  </si>
  <si>
    <r>
      <t xml:space="preserve">Formation contributeur </t>
    </r>
    <r>
      <rPr>
        <b/>
        <sz val="10"/>
        <color rgb="FF7030A0"/>
        <rFont val="Calibri"/>
        <family val="2"/>
        <scheme val="minor"/>
      </rPr>
      <t>(15 personnes en présentiel)</t>
    </r>
  </si>
  <si>
    <r>
      <t xml:space="preserve">Formation administrateur </t>
    </r>
    <r>
      <rPr>
        <b/>
        <sz val="10"/>
        <color rgb="FF7030A0"/>
        <rFont val="Calibri"/>
        <family val="2"/>
        <scheme val="minor"/>
      </rPr>
      <t>(15 personnes en distanciel)</t>
    </r>
  </si>
  <si>
    <r>
      <t xml:space="preserve">Formation contributeur </t>
    </r>
    <r>
      <rPr>
        <b/>
        <sz val="10"/>
        <color rgb="FF7030A0"/>
        <rFont val="Calibri"/>
        <family val="2"/>
        <scheme val="minor"/>
      </rPr>
      <t>(15 personnes en distanciel)</t>
    </r>
  </si>
  <si>
    <t xml:space="preserve">Expert technique (entre 5 et 10 ans d'experience) </t>
  </si>
  <si>
    <t>Expert technique (avec minimum 10 ans d'experience)</t>
  </si>
  <si>
    <t xml:space="preserve">Architecte SI (entre 1 et 5 ans d'experience) </t>
  </si>
  <si>
    <t>Architecte SI (avec minimum 6 ans d'experience)</t>
  </si>
  <si>
    <t>Sur les 12 premiers mois à compter de la notification</t>
  </si>
  <si>
    <t>Sur les 12 mois suivants</t>
  </si>
  <si>
    <r>
      <t xml:space="preserve">PSA-2024-0339
Gestion des engagement contractuels
</t>
    </r>
    <r>
      <rPr>
        <b/>
        <sz val="16"/>
        <color rgb="FFFF0000"/>
        <rFont val="Calibri"/>
        <family val="2"/>
      </rPr>
      <t>Synthèse totale
NON CONTRACTUEL</t>
    </r>
  </si>
  <si>
    <t>XXXXXXXXXXX
Outil ALM</t>
  </si>
  <si>
    <t>ALM</t>
  </si>
  <si>
    <t>Cadrage / lancement du projet</t>
  </si>
  <si>
    <t>Principes de développement du socle de base</t>
  </si>
  <si>
    <t>Elaboration des spécifications détaillées pour le projet</t>
  </si>
  <si>
    <t>Organisation et Conduite des ateliers de Conception pour le projet</t>
  </si>
  <si>
    <t>Documentation  des spécifications fonctionnelles et techniques</t>
  </si>
  <si>
    <t>Réalisation des prestations d'analyses, de paramétrages et de personalisation de la solution</t>
  </si>
  <si>
    <t>Développement et paramétrage des demi-interfaces entrantes et sortantes</t>
  </si>
  <si>
    <t>Assistance à la reprise de données</t>
  </si>
  <si>
    <t xml:space="preserve">Mise à disposition des licences nécessaires à la conception de l'outil et à la recette </t>
  </si>
  <si>
    <t>Rédaction des spécifications fonctionnelles d’échange</t>
  </si>
  <si>
    <t xml:space="preserve">Développer l’application </t>
  </si>
  <si>
    <t>Tests unitaires et d’intégration, assistance à la mise en recette</t>
  </si>
  <si>
    <t xml:space="preserve">Assistance pour la réalisation de la recette et prise en charge de la correction des anomalies </t>
  </si>
  <si>
    <t xml:space="preserve">Assistance à l'installation des environnements et aux déploiements sur les différents environnements </t>
  </si>
  <si>
    <t xml:space="preserve">Formation (utilisateur quotidien, utilisateurs occasionnels, administrateur fonctionnel, administrateur technique) </t>
  </si>
  <si>
    <t>Rédaction des guides utilisateur</t>
  </si>
  <si>
    <t xml:space="preserve">Assistance à la mise en production (VSR) </t>
  </si>
  <si>
    <t xml:space="preserve">Rédiger le dossier d’exploitation </t>
  </si>
  <si>
    <t>Rédiger le dossier d’architecture</t>
  </si>
  <si>
    <t>Gestion de projet, coordination et suivi des travaux, comités</t>
  </si>
  <si>
    <r>
      <t xml:space="preserve">RCG-2026-0041
ALM
</t>
    </r>
    <r>
      <rPr>
        <b/>
        <sz val="16"/>
        <color rgb="FFFF0000"/>
        <rFont val="Calibri"/>
        <family val="2"/>
      </rPr>
      <t>BPU Prestations unitaires
CONTRACTUEL</t>
    </r>
  </si>
  <si>
    <r>
      <t xml:space="preserve">RCG-2026-0041
</t>
    </r>
    <r>
      <rPr>
        <b/>
        <sz val="20"/>
        <color rgb="FFFF0000"/>
        <rFont val="Calibri"/>
        <family val="2"/>
      </rPr>
      <t>DPGF
CONTRACTUEL</t>
    </r>
  </si>
  <si>
    <t xml:space="preserve">Réversibilité globale de la prestation de TMA </t>
  </si>
  <si>
    <t>Prix unitaire € HT
Année 6</t>
  </si>
  <si>
    <t>Prix unitaire € HT
Année 7</t>
  </si>
  <si>
    <t>Année 1</t>
  </si>
  <si>
    <t>Année 2</t>
  </si>
  <si>
    <t>Année 3</t>
  </si>
  <si>
    <t>Année 4</t>
  </si>
  <si>
    <t>Année 5</t>
  </si>
  <si>
    <t>Année 6</t>
  </si>
  <si>
    <t>Année 7</t>
  </si>
  <si>
    <t>Accès au service (périmètre initial d'utilisation)</t>
  </si>
  <si>
    <t>Tranche supplémentaire (utilisateurs supplémentaires)</t>
  </si>
  <si>
    <t>Tranche supplémentaire (augmentation de la taille du bilan)</t>
  </si>
  <si>
    <t>Tranche supplémentaire (volume de ligne plus important)</t>
  </si>
  <si>
    <t>Tranche à compléter par le candidat</t>
  </si>
  <si>
    <r>
      <t>RCG-2026-0041
ALM
Détail quantitatif estimatif</t>
    </r>
    <r>
      <rPr>
        <b/>
        <sz val="16"/>
        <color rgb="FFFF0000"/>
        <rFont val="Calibri"/>
        <family val="2"/>
      </rPr>
      <t xml:space="preserve">
CONTRACTUEL</t>
    </r>
  </si>
  <si>
    <t xml:space="preserve">Quantité </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</si>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</sst>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 &quot;€&quot;"/>
    <numFmt numFmtId="165" formatCode="#,##0.00\ &quot;€&quot;"/>
  </numFmts>
  <fonts count="69">
    <font>
      <sz val="11"/>
      <color theme="1"/>
      <name val="Calibri"/>
      <family val="2"/>
      <scheme val="minor"/>
    </font>
    <font>
      <sz val="11"/>
      <color theme="1"/>
      <name val="Calibri"/>
      <family val="2"/>
      <scheme val="minor"/>
    </font>
    <font>
      <sz val="10"/>
      <name val="Calibri"/>
      <family val="2"/>
    </font>
    <font>
      <sz val="10"/>
      <color indexed="56"/>
      <name val="Calibri"/>
      <family val="2"/>
    </font>
    <font>
      <b/>
      <sz val="10"/>
      <color indexed="9"/>
      <name val="Calibri"/>
      <family val="2"/>
    </font>
    <font>
      <b/>
      <sz val="10"/>
      <color indexed="56"/>
      <name val="Calibri"/>
      <family val="2"/>
    </font>
    <font>
      <sz val="12"/>
      <color indexed="16"/>
      <name val="Calibri"/>
      <family val="2"/>
    </font>
    <font>
      <b/>
      <sz val="12"/>
      <color indexed="9"/>
      <name val="Calibri"/>
      <family val="2"/>
    </font>
    <font>
      <sz val="10"/>
      <name val="Arial"/>
      <family val="2"/>
    </font>
    <font>
      <b/>
      <sz val="16"/>
      <color indexed="9"/>
      <name val="Calibri"/>
      <family val="2"/>
    </font>
    <font>
      <b/>
      <sz val="14"/>
      <color indexed="56"/>
      <name val="Calibri"/>
      <family val="2"/>
    </font>
    <font>
      <b/>
      <u/>
      <sz val="14"/>
      <color rgb="FFC00000"/>
      <name val="Calibri"/>
      <family val="2"/>
    </font>
    <font>
      <b/>
      <i/>
      <sz val="11"/>
      <name val="Calibri"/>
      <family val="2"/>
    </font>
    <font>
      <sz val="10"/>
      <color theme="1"/>
      <name val="Calibri"/>
      <family val="2"/>
      <scheme val="minor"/>
    </font>
    <font>
      <b/>
      <sz val="10"/>
      <name val="Calibri"/>
      <family val="2"/>
      <scheme val="minor"/>
    </font>
    <font>
      <sz val="10"/>
      <name val="Calibri"/>
      <family val="2"/>
      <scheme val="minor"/>
    </font>
    <font>
      <b/>
      <sz val="10"/>
      <color rgb="FF250E62"/>
      <name val="Calibri"/>
      <family val="2"/>
    </font>
    <font>
      <b/>
      <sz val="16"/>
      <color rgb="FF250E62"/>
      <name val="Calibri"/>
      <family val="2"/>
    </font>
    <font>
      <b/>
      <sz val="16"/>
      <color rgb="FFFF0000"/>
      <name val="Calibri"/>
      <family val="2"/>
    </font>
    <font>
      <b/>
      <sz val="10"/>
      <color indexed="9"/>
      <name val="Calibri"/>
      <family val="2"/>
      <scheme val="minor"/>
    </font>
    <font>
      <b/>
      <sz val="10"/>
      <color indexed="18"/>
      <name val="Calibri"/>
      <family val="2"/>
      <scheme val="minor"/>
    </font>
    <font>
      <sz val="12"/>
      <color rgb="FFFF0000"/>
      <name val="Calibri"/>
      <family val="2"/>
    </font>
    <font>
      <b/>
      <sz val="10"/>
      <color rgb="FFFF0000"/>
      <name val="Calibri"/>
      <family val="2"/>
    </font>
    <font>
      <b/>
      <sz val="11"/>
      <color theme="1"/>
      <name val="Calibri"/>
      <family val="2"/>
      <scheme val="minor"/>
    </font>
    <font>
      <i/>
      <sz val="10"/>
      <name val="Arial"/>
      <family val="2"/>
    </font>
    <font>
      <sz val="11"/>
      <color indexed="8"/>
      <name val="Calibri"/>
      <family val="2"/>
    </font>
    <font>
      <sz val="10"/>
      <name val="Helv"/>
      <charset val="204"/>
    </font>
    <font>
      <sz val="11"/>
      <color indexed="17"/>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b/>
      <sz val="11"/>
      <name val="Calibri"/>
      <family val="2"/>
      <scheme val="minor"/>
    </font>
    <font>
      <b/>
      <sz val="10"/>
      <color theme="1"/>
      <name val="Calibri"/>
      <family val="2"/>
      <scheme val="minor"/>
    </font>
    <font>
      <b/>
      <sz val="12"/>
      <color theme="0"/>
      <name val="Calibri"/>
      <family val="2"/>
      <scheme val="minor"/>
    </font>
    <font>
      <sz val="10"/>
      <name val="Arial"/>
      <family val="2"/>
      <charset val="1"/>
    </font>
    <font>
      <sz val="14"/>
      <color indexed="12"/>
      <name val="Times New Roman"/>
      <family val="1"/>
    </font>
    <font>
      <b/>
      <sz val="16"/>
      <name val="Times New Roman"/>
      <family val="1"/>
    </font>
    <font>
      <b/>
      <sz val="10"/>
      <name val="Calibri"/>
      <family val="2"/>
    </font>
    <font>
      <sz val="10"/>
      <color theme="9"/>
      <name val="Calibri"/>
      <family val="2"/>
    </font>
    <font>
      <i/>
      <sz val="12"/>
      <color theme="3"/>
      <name val="Calibri"/>
      <family val="2"/>
      <scheme val="minor"/>
    </font>
    <font>
      <i/>
      <sz val="10"/>
      <color indexed="56"/>
      <name val="Calibri"/>
      <family val="2"/>
    </font>
    <font>
      <b/>
      <sz val="12"/>
      <color theme="0"/>
      <name val="Arial"/>
      <family val="2"/>
    </font>
    <font>
      <b/>
      <sz val="11"/>
      <color theme="1"/>
      <name val="Arial"/>
      <family val="2"/>
    </font>
    <font>
      <b/>
      <i/>
      <sz val="10"/>
      <name val="Arial"/>
      <family val="2"/>
    </font>
    <font>
      <b/>
      <sz val="10"/>
      <name val="Arial"/>
      <family val="2"/>
    </font>
    <font>
      <b/>
      <sz val="11"/>
      <color rgb="FFFF0000"/>
      <name val="Calibri"/>
      <family val="2"/>
      <scheme val="minor"/>
    </font>
    <font>
      <i/>
      <sz val="10"/>
      <color theme="1"/>
      <name val="Arial"/>
      <family val="2"/>
    </font>
    <font>
      <sz val="11"/>
      <color rgb="FFFF0000"/>
      <name val="Calibri"/>
      <family val="2"/>
      <scheme val="minor"/>
    </font>
    <font>
      <b/>
      <sz val="11"/>
      <color rgb="FF00B050"/>
      <name val="Calibri"/>
      <family val="2"/>
      <scheme val="minor"/>
    </font>
    <font>
      <sz val="10"/>
      <color rgb="FFFF0000"/>
      <name val="Calibri"/>
      <family val="2"/>
    </font>
    <font>
      <sz val="9"/>
      <color indexed="81"/>
      <name val="Tahoma"/>
      <family val="2"/>
    </font>
    <font>
      <b/>
      <sz val="9"/>
      <color indexed="81"/>
      <name val="Tahoma"/>
      <family val="2"/>
    </font>
    <font>
      <b/>
      <sz val="12"/>
      <color rgb="FFFF0000"/>
      <name val="Calibri"/>
      <family val="2"/>
      <scheme val="minor"/>
    </font>
    <font>
      <sz val="11"/>
      <name val="Calibri"/>
      <family val="2"/>
      <scheme val="minor"/>
    </font>
    <font>
      <strike/>
      <sz val="10"/>
      <name val="Calibri"/>
      <family val="2"/>
    </font>
    <font>
      <b/>
      <sz val="12"/>
      <color theme="0"/>
      <name val="Calibri"/>
      <family val="2"/>
    </font>
    <font>
      <b/>
      <sz val="14"/>
      <color indexed="18"/>
      <name val="Calibri"/>
      <family val="2"/>
      <scheme val="minor"/>
    </font>
    <font>
      <b/>
      <sz val="14"/>
      <color rgb="FFFF0000"/>
      <name val="Calibri"/>
      <family val="2"/>
      <scheme val="minor"/>
    </font>
    <font>
      <b/>
      <sz val="14"/>
      <color indexed="9"/>
      <name val="Calibri"/>
      <family val="2"/>
    </font>
    <font>
      <b/>
      <sz val="18"/>
      <color indexed="18"/>
      <name val="Calibri"/>
      <family val="2"/>
      <scheme val="minor"/>
    </font>
    <font>
      <b/>
      <sz val="12"/>
      <color rgb="FFFF0000"/>
      <name val="Calibri"/>
      <family val="2"/>
    </font>
    <font>
      <b/>
      <sz val="20"/>
      <color rgb="FF250E62"/>
      <name val="Calibri"/>
      <family val="2"/>
    </font>
    <font>
      <b/>
      <sz val="20"/>
      <color rgb="FFFF0000"/>
      <name val="Calibri"/>
      <family val="2"/>
    </font>
    <font>
      <b/>
      <sz val="16"/>
      <name val="Calibri"/>
      <family val="2"/>
    </font>
    <font>
      <b/>
      <sz val="10"/>
      <color rgb="FF7030A0"/>
      <name val="Calibri"/>
      <family val="2"/>
      <scheme val="minor"/>
    </font>
    <font>
      <b/>
      <sz val="10"/>
      <color rgb="FF7030A0"/>
      <name val="Calibri"/>
      <family val="2"/>
    </font>
    <font>
      <sz val="8"/>
      <name val="Calibri"/>
      <family val="2"/>
      <scheme val="minor"/>
    </font>
  </fonts>
  <fills count="1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250E62"/>
        <bgColor indexed="64"/>
      </patternFill>
    </fill>
    <fill>
      <patternFill patternType="solid">
        <fgColor rgb="FFFF0000"/>
        <bgColor indexed="64"/>
      </patternFill>
    </fill>
    <fill>
      <patternFill patternType="solid">
        <fgColor theme="9"/>
        <bgColor indexed="64"/>
      </patternFill>
    </fill>
    <fill>
      <patternFill patternType="solid">
        <fgColor indexed="26"/>
      </patternFill>
    </fill>
    <fill>
      <patternFill patternType="solid">
        <fgColor indexed="42"/>
      </patternFill>
    </fill>
    <fill>
      <patternFill patternType="solid">
        <fgColor indexed="55"/>
      </patternFill>
    </fill>
    <fill>
      <patternFill patternType="solid">
        <fgColor theme="6"/>
        <bgColor indexed="64"/>
      </patternFill>
    </fill>
    <fill>
      <patternFill patternType="solid">
        <fgColor theme="3"/>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
      <patternFill patternType="solid">
        <fgColor theme="3" tint="0.79998168889431442"/>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ck">
        <color auto="1"/>
      </right>
      <top/>
      <bottom/>
      <diagonal/>
    </border>
    <border>
      <left/>
      <right/>
      <top/>
      <bottom style="thick">
        <color indexed="64"/>
      </bottom>
      <diagonal/>
    </border>
    <border>
      <left/>
      <right/>
      <top style="thick">
        <color auto="1"/>
      </top>
      <bottom/>
      <diagonal/>
    </border>
    <border>
      <left style="thick">
        <color auto="1"/>
      </left>
      <right/>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ck">
        <color auto="1"/>
      </left>
      <right/>
      <top style="thin">
        <color indexed="64"/>
      </top>
      <bottom style="thin">
        <color indexed="64"/>
      </bottom>
      <diagonal/>
    </border>
    <border>
      <left style="thin">
        <color indexed="64"/>
      </left>
      <right style="thin">
        <color indexed="64"/>
      </right>
      <top/>
      <bottom style="thin">
        <color indexed="64"/>
      </bottom>
      <diagonal/>
    </border>
    <border>
      <left/>
      <right style="thick">
        <color auto="1"/>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6">
    <xf numFmtId="0" fontId="0" fillId="0" borderId="0"/>
    <xf numFmtId="9" fontId="1" fillId="0" borderId="0" applyFont="0" applyFill="0" applyBorder="0" applyAlignment="0" applyProtection="0"/>
    <xf numFmtId="44" fontId="8" fillId="0" borderId="0" applyFont="0" applyFill="0" applyBorder="0" applyAlignment="0" applyProtection="0"/>
    <xf numFmtId="0" fontId="8" fillId="0" borderId="0"/>
    <xf numFmtId="44" fontId="8" fillId="0" borderId="0" applyFont="0" applyFill="0" applyBorder="0" applyAlignment="0" applyProtection="0"/>
    <xf numFmtId="44" fontId="1" fillId="0" borderId="0" applyFont="0" applyFill="0" applyBorder="0" applyAlignment="0" applyProtection="0"/>
    <xf numFmtId="0" fontId="8" fillId="0" borderId="0"/>
    <xf numFmtId="44" fontId="1" fillId="0" borderId="0" applyFont="0" applyFill="0" applyBorder="0" applyAlignment="0" applyProtection="0"/>
    <xf numFmtId="9" fontId="25" fillId="0" borderId="0" applyFont="0" applyFill="0" applyBorder="0" applyAlignment="0" applyProtection="0"/>
    <xf numFmtId="0" fontId="26" fillId="0" borderId="0"/>
    <xf numFmtId="0" fontId="8" fillId="0" borderId="0"/>
    <xf numFmtId="0" fontId="25" fillId="9" borderId="14" applyNumberFormat="0" applyFont="0" applyAlignment="0" applyProtection="0"/>
    <xf numFmtId="0" fontId="27" fillId="10" borderId="0" applyNumberFormat="0" applyBorder="0" applyAlignment="0" applyProtection="0"/>
    <xf numFmtId="0" fontId="28" fillId="0" borderId="0" applyNumberFormat="0" applyFill="0" applyBorder="0" applyAlignment="0" applyProtection="0"/>
    <xf numFmtId="0" fontId="29" fillId="0" borderId="15" applyNumberFormat="0" applyFill="0" applyAlignment="0" applyProtection="0"/>
    <xf numFmtId="0" fontId="30" fillId="0" borderId="16" applyNumberFormat="0" applyFill="0" applyAlignment="0" applyProtection="0"/>
    <xf numFmtId="0" fontId="31" fillId="0" borderId="17" applyNumberFormat="0" applyFill="0" applyAlignment="0" applyProtection="0"/>
    <xf numFmtId="0" fontId="31" fillId="0" borderId="0" applyNumberFormat="0" applyFill="0" applyBorder="0" applyAlignment="0" applyProtection="0"/>
    <xf numFmtId="0" fontId="32" fillId="11" borderId="18" applyNumberFormat="0" applyAlignment="0" applyProtection="0"/>
    <xf numFmtId="0" fontId="8" fillId="0" borderId="0"/>
    <xf numFmtId="0" fontId="1" fillId="0" borderId="0"/>
    <xf numFmtId="0" fontId="35" fillId="12" borderId="0">
      <alignment horizontal="left" vertical="center"/>
    </xf>
    <xf numFmtId="0" fontId="8" fillId="0" borderId="0"/>
    <xf numFmtId="0" fontId="36" fillId="0" borderId="0"/>
    <xf numFmtId="0" fontId="37" fillId="0" borderId="7">
      <alignment horizontal="left" vertical="center"/>
    </xf>
    <xf numFmtId="0" fontId="38" fillId="0" borderId="7">
      <alignment horizontal="left" vertical="center"/>
    </xf>
  </cellStyleXfs>
  <cellXfs count="252">
    <xf numFmtId="0" fontId="0" fillId="0" borderId="0" xfId="0"/>
    <xf numFmtId="0" fontId="2" fillId="2" borderId="0" xfId="0" applyFont="1" applyFill="1" applyAlignment="1">
      <alignment vertical="center" wrapText="1"/>
    </xf>
    <xf numFmtId="0" fontId="2" fillId="0" borderId="0" xfId="0" applyFont="1" applyAlignment="1">
      <alignment vertical="center" wrapText="1"/>
    </xf>
    <xf numFmtId="0" fontId="3" fillId="2" borderId="0" xfId="0" applyFont="1" applyFill="1" applyBorder="1" applyAlignment="1">
      <alignment vertical="center" wrapText="1"/>
    </xf>
    <xf numFmtId="0" fontId="3" fillId="2" borderId="0" xfId="0" applyFont="1" applyFill="1" applyAlignment="1">
      <alignment vertical="center" wrapText="1"/>
    </xf>
    <xf numFmtId="0" fontId="3" fillId="0" borderId="0" xfId="0" applyFont="1" applyAlignment="1">
      <alignment vertical="center" wrapText="1"/>
    </xf>
    <xf numFmtId="0" fontId="2" fillId="2" borderId="0" xfId="0" applyFont="1" applyFill="1" applyBorder="1" applyAlignment="1">
      <alignment vertical="center" wrapText="1"/>
    </xf>
    <xf numFmtId="0" fontId="5" fillId="3" borderId="5" xfId="0" applyFont="1" applyFill="1" applyBorder="1" applyAlignment="1" applyProtection="1">
      <alignment vertical="center" wrapText="1"/>
      <protection locked="0"/>
    </xf>
    <xf numFmtId="0" fontId="11" fillId="0" borderId="0" xfId="0" applyFont="1" applyFill="1" applyBorder="1" applyAlignment="1">
      <alignment vertical="center" wrapText="1"/>
    </xf>
    <xf numFmtId="0" fontId="13" fillId="0" borderId="0" xfId="0" applyFont="1"/>
    <xf numFmtId="0" fontId="13" fillId="0" borderId="0" xfId="0" applyFont="1" applyBorder="1"/>
    <xf numFmtId="0" fontId="16" fillId="0" borderId="5" xfId="0" applyFont="1" applyBorder="1" applyAlignment="1" applyProtection="1">
      <alignment horizontal="center" vertical="center" wrapText="1"/>
      <protection locked="0"/>
    </xf>
    <xf numFmtId="0" fontId="16" fillId="0" borderId="5" xfId="0" applyFont="1" applyFill="1" applyBorder="1" applyAlignment="1">
      <alignment horizontal="center" vertical="center" wrapText="1"/>
    </xf>
    <xf numFmtId="0" fontId="16" fillId="0" borderId="5" xfId="0" applyFont="1" applyBorder="1" applyAlignment="1">
      <alignment horizontal="center" vertical="center" wrapText="1"/>
    </xf>
    <xf numFmtId="0" fontId="3" fillId="5" borderId="5" xfId="0" applyFont="1" applyFill="1" applyBorder="1" applyAlignment="1" applyProtection="1">
      <alignment horizontal="center" vertical="center" wrapText="1"/>
      <protection locked="0"/>
    </xf>
    <xf numFmtId="0" fontId="2" fillId="2" borderId="6" xfId="0" applyFont="1" applyFill="1" applyBorder="1" applyAlignment="1">
      <alignment vertical="center" wrapText="1"/>
    </xf>
    <xf numFmtId="0" fontId="2" fillId="0" borderId="4" xfId="0" applyFont="1" applyBorder="1" applyAlignment="1">
      <alignment vertical="center" wrapText="1"/>
    </xf>
    <xf numFmtId="0" fontId="13" fillId="0" borderId="4" xfId="0" applyFont="1" applyBorder="1"/>
    <xf numFmtId="0" fontId="13" fillId="0" borderId="6" xfId="0" applyFont="1" applyBorder="1"/>
    <xf numFmtId="0" fontId="13" fillId="0" borderId="12" xfId="0" applyFont="1" applyBorder="1"/>
    <xf numFmtId="0" fontId="6" fillId="0" borderId="0" xfId="0" applyFont="1" applyFill="1" applyBorder="1" applyAlignment="1" applyProtection="1">
      <alignment horizontal="center" vertical="center" wrapText="1"/>
      <protection locked="0"/>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Alignment="1">
      <alignment vertical="center" wrapText="1"/>
    </xf>
    <xf numFmtId="0" fontId="14" fillId="0" borderId="5" xfId="0" applyFont="1" applyBorder="1" applyAlignment="1">
      <alignment vertical="top"/>
    </xf>
    <xf numFmtId="0" fontId="13" fillId="0" borderId="13" xfId="0" applyFont="1" applyBorder="1"/>
    <xf numFmtId="0" fontId="13" fillId="0" borderId="10" xfId="0" applyFont="1" applyBorder="1"/>
    <xf numFmtId="0" fontId="14" fillId="0" borderId="11" xfId="0" applyFont="1" applyBorder="1" applyAlignment="1">
      <alignment horizontal="center" vertical="top"/>
    </xf>
    <xf numFmtId="0" fontId="15" fillId="0" borderId="11" xfId="0" applyFont="1" applyBorder="1" applyAlignment="1">
      <alignment horizontal="center" vertical="top"/>
    </xf>
    <xf numFmtId="0" fontId="17" fillId="0" borderId="0"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2" borderId="3" xfId="0" applyFont="1" applyFill="1" applyBorder="1" applyAlignment="1">
      <alignment vertical="center" wrapText="1"/>
    </xf>
    <xf numFmtId="0" fontId="17" fillId="0" borderId="6"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2" borderId="12" xfId="0" applyFont="1" applyFill="1" applyBorder="1" applyAlignment="1">
      <alignment vertical="center" wrapText="1"/>
    </xf>
    <xf numFmtId="0" fontId="4" fillId="6" borderId="5" xfId="0" applyFont="1" applyFill="1" applyBorder="1" applyAlignment="1">
      <alignment horizontal="left" vertical="center"/>
    </xf>
    <xf numFmtId="0" fontId="15" fillId="0" borderId="4" xfId="0" applyFont="1" applyFill="1" applyBorder="1" applyAlignment="1">
      <alignment vertical="center" wrapText="1"/>
    </xf>
    <xf numFmtId="0" fontId="15" fillId="0" borderId="0" xfId="0" applyFont="1" applyFill="1" applyBorder="1" applyAlignment="1">
      <alignment vertical="center" wrapText="1"/>
    </xf>
    <xf numFmtId="0" fontId="15" fillId="0" borderId="0" xfId="0" applyFont="1" applyFill="1" applyAlignment="1">
      <alignment vertical="center" wrapText="1"/>
    </xf>
    <xf numFmtId="0" fontId="19" fillId="6" borderId="5" xfId="0" applyFont="1" applyFill="1" applyBorder="1" applyAlignment="1">
      <alignment horizontal="left" vertical="center"/>
    </xf>
    <xf numFmtId="0" fontId="15" fillId="2" borderId="0" xfId="0" applyFont="1" applyFill="1" applyBorder="1" applyAlignment="1">
      <alignment vertical="center" wrapText="1"/>
    </xf>
    <xf numFmtId="0" fontId="20" fillId="0" borderId="5" xfId="6" applyFont="1" applyFill="1" applyBorder="1" applyAlignment="1" applyProtection="1">
      <alignment vertical="center" wrapText="1"/>
    </xf>
    <xf numFmtId="0" fontId="15" fillId="2" borderId="0" xfId="0" applyFont="1" applyFill="1" applyAlignment="1">
      <alignment vertical="center" wrapText="1"/>
    </xf>
    <xf numFmtId="0" fontId="10" fillId="0" borderId="2" xfId="0" applyFont="1" applyBorder="1" applyAlignment="1">
      <alignment horizontal="left" vertical="center" wrapText="1"/>
    </xf>
    <xf numFmtId="0" fontId="2" fillId="2" borderId="2" xfId="0" applyFont="1" applyFill="1" applyBorder="1" applyAlignment="1">
      <alignment vertical="center" wrapText="1"/>
    </xf>
    <xf numFmtId="0" fontId="12" fillId="2" borderId="0" xfId="0" applyFont="1" applyFill="1" applyBorder="1" applyAlignment="1">
      <alignment vertical="center" wrapText="1"/>
    </xf>
    <xf numFmtId="0" fontId="22" fillId="0" borderId="5" xfId="0" applyFont="1" applyBorder="1" applyAlignment="1">
      <alignment vertical="center" wrapText="1"/>
    </xf>
    <xf numFmtId="0" fontId="21" fillId="0" borderId="9" xfId="0" applyFont="1" applyFill="1" applyBorder="1" applyAlignment="1" applyProtection="1">
      <alignment horizontal="center" vertical="center" wrapText="1"/>
      <protection locked="0"/>
    </xf>
    <xf numFmtId="0" fontId="16" fillId="0" borderId="0" xfId="0" applyFont="1" applyBorder="1" applyAlignment="1">
      <alignment horizontal="center" vertical="center" wrapText="1"/>
    </xf>
    <xf numFmtId="164" fontId="16" fillId="0" borderId="0" xfId="0" applyNumberFormat="1" applyFont="1" applyBorder="1" applyAlignment="1">
      <alignment horizontal="center" vertical="center" wrapText="1"/>
    </xf>
    <xf numFmtId="0" fontId="3" fillId="0" borderId="0" xfId="0" applyFont="1" applyFill="1" applyBorder="1" applyAlignment="1" applyProtection="1">
      <alignment horizontal="center" vertical="center" wrapText="1"/>
      <protection locked="0"/>
    </xf>
    <xf numFmtId="0" fontId="39" fillId="0" borderId="5" xfId="0" applyFont="1" applyFill="1" applyBorder="1" applyAlignment="1" applyProtection="1">
      <alignment horizontal="center" vertical="center" wrapText="1"/>
      <protection locked="0"/>
    </xf>
    <xf numFmtId="0" fontId="24" fillId="0" borderId="0" xfId="0" applyFont="1" applyBorder="1"/>
    <xf numFmtId="0" fontId="42" fillId="0" borderId="5" xfId="0" applyFont="1" applyFill="1" applyBorder="1" applyAlignment="1">
      <alignment vertical="center" wrapText="1"/>
    </xf>
    <xf numFmtId="0" fontId="7" fillId="6" borderId="5" xfId="0" applyFont="1" applyFill="1" applyBorder="1" applyAlignment="1">
      <alignment horizontal="left" vertical="center" wrapText="1"/>
    </xf>
    <xf numFmtId="0" fontId="0" fillId="0" borderId="9" xfId="0" applyFont="1" applyFill="1" applyBorder="1" applyAlignment="1">
      <alignment vertical="center" wrapText="1"/>
    </xf>
    <xf numFmtId="0" fontId="41" fillId="0" borderId="9" xfId="0" applyFont="1" applyFill="1" applyBorder="1" applyAlignment="1">
      <alignment vertical="center" wrapText="1"/>
    </xf>
    <xf numFmtId="0" fontId="33" fillId="0" borderId="9" xfId="0" applyFont="1" applyFill="1" applyBorder="1" applyAlignment="1">
      <alignment horizontal="center" vertical="center" wrapText="1"/>
    </xf>
    <xf numFmtId="0" fontId="33" fillId="0" borderId="8" xfId="0" applyFont="1" applyFill="1" applyBorder="1" applyAlignment="1">
      <alignment vertical="center" wrapText="1"/>
    </xf>
    <xf numFmtId="0" fontId="33" fillId="0" borderId="20" xfId="0" applyFont="1" applyFill="1" applyBorder="1" applyAlignment="1">
      <alignment vertical="center" wrapText="1"/>
    </xf>
    <xf numFmtId="0" fontId="3" fillId="0" borderId="0" xfId="0" applyFont="1" applyBorder="1" applyAlignment="1">
      <alignment vertical="center" wrapText="1"/>
    </xf>
    <xf numFmtId="0" fontId="3" fillId="0" borderId="23" xfId="0" applyFont="1" applyBorder="1" applyAlignment="1">
      <alignment vertical="center" wrapText="1"/>
    </xf>
    <xf numFmtId="0" fontId="2" fillId="0" borderId="23" xfId="0" applyFont="1" applyBorder="1" applyAlignment="1">
      <alignment vertical="center" wrapText="1"/>
    </xf>
    <xf numFmtId="0" fontId="2" fillId="2" borderId="23" xfId="0" applyFont="1" applyFill="1" applyBorder="1" applyAlignment="1">
      <alignment vertical="center" wrapText="1"/>
    </xf>
    <xf numFmtId="0" fontId="13" fillId="0" borderId="23" xfId="0" applyFont="1" applyBorder="1"/>
    <xf numFmtId="0" fontId="2" fillId="0" borderId="24" xfId="0" applyFont="1" applyBorder="1" applyAlignment="1">
      <alignment vertical="center" wrapText="1"/>
    </xf>
    <xf numFmtId="0" fontId="2" fillId="2" borderId="24" xfId="0" applyFont="1" applyFill="1" applyBorder="1" applyAlignment="1">
      <alignment vertical="center" wrapText="1"/>
    </xf>
    <xf numFmtId="0" fontId="2" fillId="2" borderId="25" xfId="0" applyFont="1" applyFill="1" applyBorder="1" applyAlignment="1">
      <alignment vertical="center" wrapText="1"/>
    </xf>
    <xf numFmtId="0" fontId="3" fillId="2" borderId="26" xfId="0" applyFont="1" applyFill="1" applyBorder="1" applyAlignment="1">
      <alignment vertical="center" wrapText="1"/>
    </xf>
    <xf numFmtId="0" fontId="2" fillId="2" borderId="26" xfId="0" applyFont="1" applyFill="1" applyBorder="1" applyAlignment="1">
      <alignment vertical="center" wrapText="1"/>
    </xf>
    <xf numFmtId="0" fontId="13" fillId="0" borderId="26" xfId="0" applyFont="1" applyBorder="1"/>
    <xf numFmtId="0" fontId="5" fillId="5" borderId="5" xfId="0" applyFont="1" applyFill="1" applyBorder="1" applyAlignment="1">
      <alignment vertical="center" wrapText="1"/>
    </xf>
    <xf numFmtId="0" fontId="43" fillId="13" borderId="0" xfId="0" applyFont="1" applyFill="1" applyAlignment="1">
      <alignment horizontal="left"/>
    </xf>
    <xf numFmtId="0" fontId="43" fillId="13" borderId="0" xfId="0" applyFont="1" applyFill="1" applyAlignment="1">
      <alignment vertical="center"/>
    </xf>
    <xf numFmtId="0" fontId="43" fillId="13" borderId="0" xfId="0" applyFont="1" applyFill="1" applyAlignment="1">
      <alignment vertical="center" wrapText="1"/>
    </xf>
    <xf numFmtId="0" fontId="44" fillId="14" borderId="0" xfId="0" applyFont="1" applyFill="1" applyAlignment="1">
      <alignment vertical="center"/>
    </xf>
    <xf numFmtId="0" fontId="44" fillId="14" borderId="0" xfId="0" applyFont="1" applyFill="1" applyAlignment="1">
      <alignment horizontal="left" vertical="center" wrapText="1"/>
    </xf>
    <xf numFmtId="0" fontId="45" fillId="15" borderId="0" xfId="0" applyFont="1" applyFill="1"/>
    <xf numFmtId="0" fontId="0" fillId="15" borderId="0" xfId="0" applyFill="1" applyAlignment="1">
      <alignment vertical="center"/>
    </xf>
    <xf numFmtId="0" fontId="0" fillId="15" borderId="0" xfId="0" applyFill="1" applyAlignment="1">
      <alignment vertical="center" wrapText="1"/>
    </xf>
    <xf numFmtId="0" fontId="46" fillId="0" borderId="0" xfId="0" applyFont="1"/>
    <xf numFmtId="0" fontId="45" fillId="15" borderId="0" xfId="0" applyFont="1" applyFill="1" applyAlignment="1">
      <alignment horizontal="left"/>
    </xf>
    <xf numFmtId="0" fontId="45" fillId="15" borderId="0" xfId="0" applyFont="1" applyFill="1" applyAlignment="1">
      <alignment horizontal="left" vertical="center"/>
    </xf>
    <xf numFmtId="0" fontId="45" fillId="15" borderId="0" xfId="0" applyFont="1" applyFill="1" applyAlignment="1">
      <alignment horizontal="left" vertical="center" wrapText="1"/>
    </xf>
    <xf numFmtId="0" fontId="45" fillId="0" borderId="0" xfId="0" applyFont="1" applyAlignment="1">
      <alignment horizontal="center"/>
    </xf>
    <xf numFmtId="0" fontId="0" fillId="0" borderId="0" xfId="0" applyFill="1" applyAlignment="1">
      <alignment vertical="center"/>
    </xf>
    <xf numFmtId="0" fontId="0" fillId="0" borderId="0" xfId="0" applyAlignment="1">
      <alignment vertical="center" wrapText="1"/>
    </xf>
    <xf numFmtId="0" fontId="0" fillId="0" borderId="0" xfId="0" applyAlignment="1">
      <alignment vertical="center"/>
    </xf>
    <xf numFmtId="0" fontId="47" fillId="0" borderId="0" xfId="0" applyFont="1" applyAlignment="1">
      <alignment vertical="center" wrapText="1"/>
    </xf>
    <xf numFmtId="0" fontId="8"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left" vertical="center" wrapText="1"/>
    </xf>
    <xf numFmtId="0" fontId="0" fillId="0" borderId="0" xfId="0" applyFill="1"/>
    <xf numFmtId="0" fontId="47" fillId="0" borderId="0" xfId="0" quotePrefix="1" applyFont="1" applyAlignment="1">
      <alignment vertical="center" wrapText="1"/>
    </xf>
    <xf numFmtId="165" fontId="5" fillId="5" borderId="5" xfId="0" applyNumberFormat="1" applyFont="1" applyFill="1" applyBorder="1" applyAlignment="1" applyProtection="1">
      <alignment horizontal="center" vertical="center" wrapText="1"/>
      <protection locked="0"/>
    </xf>
    <xf numFmtId="165" fontId="4" fillId="6" borderId="5" xfId="0" applyNumberFormat="1" applyFont="1" applyFill="1" applyBorder="1" applyAlignment="1">
      <alignment horizontal="center" vertical="center" wrapText="1"/>
    </xf>
    <xf numFmtId="165" fontId="19" fillId="6" borderId="5" xfId="0" applyNumberFormat="1" applyFont="1" applyFill="1" applyBorder="1" applyAlignment="1">
      <alignment horizontal="center" vertical="center" wrapText="1"/>
    </xf>
    <xf numFmtId="165" fontId="5" fillId="3" borderId="7" xfId="0" applyNumberFormat="1" applyFont="1" applyFill="1" applyBorder="1" applyAlignment="1" applyProtection="1">
      <alignment horizontal="center" vertical="center" wrapText="1"/>
      <protection locked="0"/>
    </xf>
    <xf numFmtId="165" fontId="5" fillId="0" borderId="7" xfId="0" applyNumberFormat="1" applyFont="1" applyFill="1" applyBorder="1" applyAlignment="1" applyProtection="1">
      <alignment horizontal="center" vertical="center" wrapText="1"/>
      <protection locked="0"/>
    </xf>
    <xf numFmtId="165" fontId="16" fillId="0" borderId="5" xfId="0" applyNumberFormat="1" applyFont="1" applyBorder="1" applyAlignment="1">
      <alignment horizontal="center" vertical="center" wrapText="1"/>
    </xf>
    <xf numFmtId="165" fontId="39" fillId="0" borderId="5" xfId="0" applyNumberFormat="1" applyFont="1" applyFill="1" applyBorder="1" applyAlignment="1" applyProtection="1">
      <alignment horizontal="center" vertical="center" wrapText="1"/>
      <protection locked="0"/>
    </xf>
    <xf numFmtId="0" fontId="0" fillId="0" borderId="9" xfId="0" applyFont="1" applyFill="1" applyBorder="1" applyAlignment="1">
      <alignment horizontal="center" vertical="center" wrapText="1"/>
    </xf>
    <xf numFmtId="0" fontId="2" fillId="0" borderId="24" xfId="0" applyFont="1" applyBorder="1" applyAlignment="1">
      <alignment horizontal="center" vertical="center" wrapText="1"/>
    </xf>
    <xf numFmtId="0" fontId="10"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2" borderId="0" xfId="0" applyFont="1" applyFill="1" applyBorder="1" applyAlignment="1">
      <alignment horizontal="center" vertical="center" wrapText="1"/>
    </xf>
    <xf numFmtId="0" fontId="41" fillId="0" borderId="9"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13" fillId="0" borderId="0" xfId="0" applyFont="1" applyBorder="1" applyAlignment="1">
      <alignment horizontal="center" vertical="center"/>
    </xf>
    <xf numFmtId="0" fontId="2" fillId="2" borderId="25" xfId="0" applyFont="1" applyFill="1" applyBorder="1" applyAlignment="1">
      <alignment horizontal="center" vertical="center" wrapText="1"/>
    </xf>
    <xf numFmtId="0" fontId="2" fillId="2" borderId="0" xfId="0" applyFont="1" applyFill="1" applyAlignment="1">
      <alignment horizontal="center" vertical="center" wrapText="1"/>
    </xf>
    <xf numFmtId="0" fontId="2" fillId="0" borderId="0" xfId="0" applyFont="1" applyAlignment="1">
      <alignment horizontal="center" vertical="center" wrapText="1"/>
    </xf>
    <xf numFmtId="0" fontId="33" fillId="0" borderId="9" xfId="0" applyFont="1" applyFill="1" applyBorder="1" applyAlignment="1">
      <alignment horizontal="left" vertical="center" wrapText="1"/>
    </xf>
    <xf numFmtId="0" fontId="21" fillId="2" borderId="0" xfId="0" applyFont="1" applyFill="1" applyBorder="1" applyAlignment="1">
      <alignment vertical="center"/>
    </xf>
    <xf numFmtId="0" fontId="5" fillId="0" borderId="0" xfId="0" applyFont="1" applyFill="1" applyBorder="1" applyAlignment="1">
      <alignment vertical="center" wrapText="1"/>
    </xf>
    <xf numFmtId="0" fontId="5" fillId="16" borderId="0" xfId="0" applyFont="1" applyFill="1" applyBorder="1" applyAlignment="1">
      <alignment vertical="center" wrapText="1"/>
    </xf>
    <xf numFmtId="165" fontId="5" fillId="16" borderId="0" xfId="0" applyNumberFormat="1" applyFont="1" applyFill="1" applyBorder="1" applyAlignment="1" applyProtection="1">
      <alignment horizontal="center" vertical="center" wrapText="1"/>
      <protection locked="0"/>
    </xf>
    <xf numFmtId="0" fontId="50" fillId="0" borderId="9" xfId="0" applyFont="1" applyFill="1" applyBorder="1" applyAlignment="1">
      <alignment horizontal="center" vertical="center" wrapText="1"/>
    </xf>
    <xf numFmtId="0" fontId="0" fillId="17" borderId="9" xfId="0" applyFont="1" applyFill="1" applyBorder="1" applyAlignment="1">
      <alignment vertical="center" wrapText="1"/>
    </xf>
    <xf numFmtId="0" fontId="54" fillId="0" borderId="0" xfId="0" applyFont="1"/>
    <xf numFmtId="0" fontId="56" fillId="0" borderId="4" xfId="0" applyFont="1" applyFill="1" applyBorder="1" applyAlignment="1">
      <alignment vertical="center" wrapText="1"/>
    </xf>
    <xf numFmtId="0" fontId="56" fillId="0" borderId="6" xfId="0" applyFont="1" applyFill="1" applyBorder="1" applyAlignment="1">
      <alignment vertical="center" wrapText="1"/>
    </xf>
    <xf numFmtId="0" fontId="56" fillId="0" borderId="0" xfId="0" applyFont="1" applyFill="1" applyBorder="1" applyAlignment="1">
      <alignment vertical="center" wrapText="1"/>
    </xf>
    <xf numFmtId="0" fontId="56" fillId="0" borderId="0" xfId="0" applyFont="1" applyFill="1" applyAlignment="1">
      <alignment vertical="center" wrapText="1"/>
    </xf>
    <xf numFmtId="0" fontId="20" fillId="0" borderId="0" xfId="6" applyFont="1" applyFill="1" applyBorder="1" applyAlignment="1" applyProtection="1">
      <alignment vertical="center" wrapText="1"/>
    </xf>
    <xf numFmtId="0" fontId="20" fillId="16" borderId="5" xfId="6" applyFont="1" applyFill="1" applyBorder="1" applyAlignment="1" applyProtection="1">
      <alignment vertical="center" wrapText="1"/>
    </xf>
    <xf numFmtId="0" fontId="22" fillId="0" borderId="0" xfId="0" applyFont="1" applyBorder="1" applyAlignment="1">
      <alignment vertical="center" wrapText="1"/>
    </xf>
    <xf numFmtId="0" fontId="57" fillId="6" borderId="9" xfId="0" applyFont="1" applyFill="1" applyBorder="1" applyAlignment="1">
      <alignment horizontal="center" vertical="center" wrapText="1"/>
    </xf>
    <xf numFmtId="0" fontId="2" fillId="0" borderId="0" xfId="0" applyFont="1" applyFill="1" applyBorder="1" applyAlignment="1">
      <alignment vertical="center" wrapText="1"/>
    </xf>
    <xf numFmtId="0" fontId="58" fillId="0" borderId="5" xfId="6" applyFont="1" applyFill="1" applyBorder="1" applyAlignment="1" applyProtection="1">
      <alignment horizontal="center" vertical="center" wrapText="1"/>
    </xf>
    <xf numFmtId="0" fontId="58" fillId="0" borderId="5" xfId="6" applyFont="1" applyFill="1" applyBorder="1" applyAlignment="1" applyProtection="1">
      <alignment vertical="center" wrapText="1"/>
    </xf>
    <xf numFmtId="9" fontId="10" fillId="0" borderId="5" xfId="0" applyNumberFormat="1" applyFont="1" applyFill="1" applyBorder="1" applyAlignment="1">
      <alignment horizontal="center" vertical="center" wrapText="1"/>
    </xf>
    <xf numFmtId="165" fontId="10" fillId="5" borderId="5" xfId="0" applyNumberFormat="1" applyFont="1" applyFill="1" applyBorder="1" applyAlignment="1" applyProtection="1">
      <alignment horizontal="center" vertical="center" wrapText="1"/>
      <protection locked="0"/>
    </xf>
    <xf numFmtId="0" fontId="59" fillId="0" borderId="0" xfId="0" applyFont="1"/>
    <xf numFmtId="0" fontId="10" fillId="16" borderId="0" xfId="0" applyFont="1" applyFill="1" applyBorder="1" applyAlignment="1">
      <alignment vertical="center" wrapText="1"/>
    </xf>
    <xf numFmtId="165" fontId="10" fillId="16" borderId="0" xfId="0" applyNumberFormat="1" applyFont="1" applyFill="1" applyBorder="1" applyAlignment="1" applyProtection="1">
      <alignment horizontal="center" vertical="center" wrapText="1"/>
      <protection locked="0"/>
    </xf>
    <xf numFmtId="0" fontId="60" fillId="6" borderId="5" xfId="0" applyFont="1" applyFill="1" applyBorder="1" applyAlignment="1">
      <alignment horizontal="left" vertical="center"/>
    </xf>
    <xf numFmtId="165" fontId="60" fillId="6" borderId="5" xfId="0" applyNumberFormat="1" applyFont="1" applyFill="1" applyBorder="1" applyAlignment="1">
      <alignment horizontal="center" vertical="center" wrapText="1"/>
    </xf>
    <xf numFmtId="9" fontId="61" fillId="0" borderId="5" xfId="6" applyNumberFormat="1" applyFont="1" applyFill="1" applyBorder="1" applyAlignment="1" applyProtection="1">
      <alignment horizontal="center" vertical="center" wrapText="1"/>
    </xf>
    <xf numFmtId="0" fontId="60" fillId="6" borderId="5" xfId="0" applyFont="1" applyFill="1" applyBorder="1" applyAlignment="1">
      <alignment horizontal="center" vertical="center"/>
    </xf>
    <xf numFmtId="0" fontId="9" fillId="6" borderId="5" xfId="0" applyFont="1" applyFill="1" applyBorder="1" applyAlignment="1">
      <alignment horizontal="left" vertical="center"/>
    </xf>
    <xf numFmtId="0" fontId="61" fillId="7" borderId="5" xfId="6" applyFont="1" applyFill="1" applyBorder="1" applyAlignment="1" applyProtection="1">
      <alignment horizontal="center" vertical="center" wrapText="1"/>
    </xf>
    <xf numFmtId="0" fontId="0" fillId="0" borderId="5" xfId="0" applyBorder="1" applyAlignment="1">
      <alignment horizontal="center" vertical="top" wrapText="1"/>
    </xf>
    <xf numFmtId="0" fontId="7" fillId="6" borderId="9" xfId="0" applyFont="1" applyFill="1" applyBorder="1" applyAlignment="1">
      <alignment horizontal="center" vertical="center"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9" fillId="6" borderId="5"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2" fillId="0" borderId="0" xfId="0" applyFont="1" applyBorder="1" applyAlignment="1">
      <alignment vertical="center" wrapText="1"/>
    </xf>
    <xf numFmtId="0" fontId="4" fillId="8" borderId="5" xfId="0" applyFont="1" applyFill="1" applyBorder="1" applyAlignment="1">
      <alignment horizontal="center" vertical="center" wrapText="1"/>
    </xf>
    <xf numFmtId="0" fontId="4" fillId="6" borderId="5" xfId="0" applyFont="1" applyFill="1" applyBorder="1" applyAlignment="1">
      <alignment horizontal="center" vertical="center"/>
    </xf>
    <xf numFmtId="0" fontId="4" fillId="6" borderId="33" xfId="0" applyFont="1" applyFill="1" applyBorder="1" applyAlignment="1">
      <alignment horizontal="left" vertical="center"/>
    </xf>
    <xf numFmtId="0" fontId="5" fillId="5" borderId="33" xfId="0" applyFont="1" applyFill="1" applyBorder="1" applyAlignment="1">
      <alignment vertical="center" wrapText="1"/>
    </xf>
    <xf numFmtId="165" fontId="61" fillId="0" borderId="5" xfId="6" applyNumberFormat="1" applyFont="1" applyFill="1" applyBorder="1" applyAlignment="1" applyProtection="1">
      <alignment horizontal="center"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2" fillId="0" borderId="0" xfId="0" applyFont="1" applyBorder="1" applyAlignment="1">
      <alignment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2" fillId="0" borderId="0" xfId="0" applyFont="1" applyBorder="1" applyAlignment="1">
      <alignment vertical="center" wrapText="1"/>
    </xf>
    <xf numFmtId="0" fontId="2" fillId="0" borderId="0" xfId="0" applyFont="1" applyBorder="1" applyAlignment="1">
      <alignment vertical="center" wrapText="1"/>
    </xf>
    <xf numFmtId="0" fontId="5" fillId="0"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0" xfId="0" applyFont="1" applyFill="1" applyBorder="1" applyAlignment="1">
      <alignment horizontal="center" vertical="center" wrapText="1"/>
    </xf>
    <xf numFmtId="0" fontId="13" fillId="0" borderId="0" xfId="0" applyFont="1" applyBorder="1" applyAlignment="1">
      <alignment horizontal="center"/>
    </xf>
    <xf numFmtId="0" fontId="15" fillId="2" borderId="0" xfId="0" applyFont="1" applyFill="1" applyAlignment="1">
      <alignment horizontal="center" vertical="center" wrapText="1"/>
    </xf>
    <xf numFmtId="0" fontId="20" fillId="0" borderId="5" xfId="6" applyFont="1" applyFill="1" applyBorder="1" applyAlignment="1" applyProtection="1">
      <alignment horizontal="center" vertical="center" wrapText="1"/>
    </xf>
    <xf numFmtId="0" fontId="33" fillId="16" borderId="5" xfId="0" applyFont="1" applyFill="1" applyBorder="1" applyAlignment="1">
      <alignment vertical="top" wrapText="1"/>
    </xf>
    <xf numFmtId="0" fontId="55" fillId="16" borderId="5" xfId="0" applyFont="1" applyFill="1" applyBorder="1" applyAlignment="1">
      <alignment vertical="top" wrapText="1"/>
    </xf>
    <xf numFmtId="0" fontId="2" fillId="0" borderId="3" xfId="0" applyFont="1" applyBorder="1" applyAlignment="1">
      <alignment vertical="center" wrapText="1"/>
    </xf>
    <xf numFmtId="0" fontId="2" fillId="0" borderId="6" xfId="0" applyFont="1" applyBorder="1" applyAlignment="1">
      <alignment vertical="center" wrapText="1"/>
    </xf>
    <xf numFmtId="0" fontId="2" fillId="0" borderId="12" xfId="0" applyFont="1" applyBorder="1" applyAlignment="1">
      <alignment vertical="center" wrapText="1"/>
    </xf>
    <xf numFmtId="0" fontId="65" fillId="0" borderId="11" xfId="0" applyFont="1" applyBorder="1" applyAlignment="1">
      <alignment horizontal="center" vertical="center" wrapText="1"/>
    </xf>
    <xf numFmtId="0" fontId="2" fillId="0" borderId="0" xfId="0" applyFont="1" applyBorder="1" applyAlignment="1">
      <alignment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51" fillId="4" borderId="5" xfId="0" applyFont="1" applyFill="1" applyBorder="1" applyAlignment="1" applyProtection="1">
      <alignment horizontal="center" vertical="top" wrapText="1"/>
      <protection locked="0"/>
    </xf>
    <xf numFmtId="0" fontId="49" fillId="0" borderId="5" xfId="0" applyFont="1" applyBorder="1" applyAlignment="1">
      <alignment horizontal="center" vertical="top" wrapText="1"/>
    </xf>
    <xf numFmtId="0" fontId="49" fillId="0" borderId="7" xfId="0" applyFont="1" applyBorder="1" applyAlignment="1">
      <alignment horizontal="center" vertical="top" wrapText="1"/>
    </xf>
    <xf numFmtId="0" fontId="2" fillId="0" borderId="0" xfId="0" applyFont="1" applyBorder="1" applyAlignment="1">
      <alignment vertical="center" wrapText="1"/>
    </xf>
    <xf numFmtId="0" fontId="67" fillId="0" borderId="5" xfId="0" applyFont="1" applyFill="1" applyBorder="1" applyAlignment="1">
      <alignment horizontal="center"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2" fillId="0" borderId="0" xfId="0" applyFont="1" applyBorder="1" applyAlignment="1">
      <alignment vertical="center" wrapText="1"/>
    </xf>
    <xf numFmtId="0" fontId="55" fillId="0" borderId="9" xfId="0" applyFont="1" applyFill="1" applyBorder="1" applyAlignment="1">
      <alignment vertical="center" wrapText="1"/>
    </xf>
    <xf numFmtId="0" fontId="66" fillId="0" borderId="5" xfId="6" applyFont="1" applyFill="1" applyBorder="1" applyAlignment="1" applyProtection="1">
      <alignment vertical="center" wrapText="1"/>
    </xf>
    <xf numFmtId="0" fontId="2" fillId="0" borderId="0" xfId="0" applyFont="1" applyBorder="1" applyAlignment="1">
      <alignment vertical="center" wrapText="1"/>
    </xf>
    <xf numFmtId="0" fontId="20" fillId="0" borderId="0" xfId="6" applyFont="1" applyFill="1" applyBorder="1" applyAlignment="1" applyProtection="1">
      <alignment horizontal="left" vertical="center" wrapText="1"/>
    </xf>
    <xf numFmtId="165" fontId="5" fillId="18" borderId="0" xfId="0" applyNumberFormat="1" applyFont="1" applyFill="1" applyBorder="1" applyAlignment="1" applyProtection="1">
      <alignment horizontal="center" vertical="center" wrapText="1"/>
      <protection locked="0"/>
    </xf>
    <xf numFmtId="0" fontId="0" fillId="0" borderId="5" xfId="0" applyBorder="1" applyAlignment="1">
      <alignment horizontal="center" vertical="top" wrapText="1"/>
    </xf>
    <xf numFmtId="0" fontId="48" fillId="0" borderId="28" xfId="0" applyFont="1" applyBorder="1" applyAlignment="1">
      <alignment horizontal="center" vertical="center" wrapText="1"/>
    </xf>
    <xf numFmtId="0" fontId="48" fillId="0" borderId="29" xfId="0" applyFont="1" applyBorder="1" applyAlignment="1">
      <alignment horizontal="center" vertical="center" wrapText="1"/>
    </xf>
    <xf numFmtId="0" fontId="18" fillId="0" borderId="0" xfId="0" applyFont="1" applyBorder="1" applyAlignment="1">
      <alignment horizontal="center" vertical="center" wrapText="1"/>
    </xf>
    <xf numFmtId="0" fontId="63" fillId="0" borderId="11" xfId="0" applyFont="1" applyBorder="1" applyAlignment="1">
      <alignment horizontal="center" vertical="center" wrapText="1"/>
    </xf>
    <xf numFmtId="0" fontId="63" fillId="0" borderId="0" xfId="0" applyFont="1" applyBorder="1" applyAlignment="1">
      <alignment horizontal="center" vertical="center" wrapText="1"/>
    </xf>
    <xf numFmtId="0" fontId="2" fillId="5" borderId="5" xfId="0" applyFont="1" applyFill="1" applyBorder="1" applyAlignment="1">
      <alignment horizontal="center" vertical="center" wrapText="1"/>
    </xf>
    <xf numFmtId="0" fontId="6" fillId="5" borderId="5" xfId="0" applyFont="1" applyFill="1" applyBorder="1" applyAlignment="1" applyProtection="1">
      <alignment horizontal="center" vertical="center" wrapText="1"/>
      <protection locked="0"/>
    </xf>
    <xf numFmtId="0" fontId="7" fillId="6" borderId="31"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34" fillId="8" borderId="9" xfId="0" applyFont="1" applyFill="1" applyBorder="1" applyAlignment="1">
      <alignment vertical="center" wrapText="1"/>
    </xf>
    <xf numFmtId="0" fontId="23" fillId="0" borderId="5" xfId="0" applyFont="1" applyBorder="1" applyAlignment="1">
      <alignment vertical="center" wrapText="1"/>
    </xf>
    <xf numFmtId="0" fontId="40" fillId="8" borderId="5" xfId="0" applyFont="1" applyFill="1" applyBorder="1" applyAlignment="1" applyProtection="1">
      <alignment horizontal="center" vertical="top" wrapText="1"/>
      <protection locked="0"/>
    </xf>
    <xf numFmtId="0" fontId="40" fillId="8" borderId="7" xfId="0" applyFont="1" applyFill="1" applyBorder="1" applyAlignment="1" applyProtection="1">
      <alignment horizontal="center" vertical="top" wrapText="1"/>
      <protection locked="0"/>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2" fillId="0" borderId="22" xfId="0" applyFont="1" applyFill="1" applyBorder="1" applyAlignment="1" applyProtection="1">
      <alignment horizontal="center" vertical="top" wrapText="1"/>
      <protection locked="0"/>
    </xf>
    <xf numFmtId="0" fontId="0" fillId="0" borderId="22" xfId="0" applyFill="1" applyBorder="1" applyAlignment="1">
      <alignment horizontal="center" vertical="top" wrapText="1"/>
    </xf>
    <xf numFmtId="0" fontId="2" fillId="8" borderId="5" xfId="0" applyFont="1" applyFill="1" applyBorder="1" applyAlignment="1" applyProtection="1">
      <alignment horizontal="center" vertical="top" wrapText="1"/>
      <protection locked="0"/>
    </xf>
    <xf numFmtId="0" fontId="2" fillId="8" borderId="7" xfId="0" applyFont="1" applyFill="1" applyBorder="1" applyAlignment="1" applyProtection="1">
      <alignment horizontal="center" vertical="top" wrapText="1"/>
      <protection locked="0"/>
    </xf>
    <xf numFmtId="0" fontId="51" fillId="4" borderId="5" xfId="0" applyFont="1" applyFill="1" applyBorder="1" applyAlignment="1" applyProtection="1">
      <alignment horizontal="center" vertical="top" wrapText="1"/>
      <protection locked="0"/>
    </xf>
    <xf numFmtId="0" fontId="49" fillId="0" borderId="5" xfId="0" applyFont="1" applyBorder="1" applyAlignment="1">
      <alignment horizontal="center" vertical="top" wrapText="1"/>
    </xf>
    <xf numFmtId="0" fontId="49" fillId="0" borderId="7" xfId="0" applyFont="1" applyBorder="1" applyAlignment="1">
      <alignment horizontal="center" vertical="top" wrapText="1"/>
    </xf>
    <xf numFmtId="0" fontId="2" fillId="0" borderId="8" xfId="0" applyFont="1" applyFill="1" applyBorder="1" applyAlignment="1" applyProtection="1">
      <alignment horizontal="center" vertical="top" wrapText="1"/>
      <protection locked="0"/>
    </xf>
    <xf numFmtId="0" fontId="2" fillId="0" borderId="32" xfId="0" applyFont="1" applyFill="1" applyBorder="1" applyAlignment="1" applyProtection="1">
      <alignment horizontal="center" vertical="top" wrapText="1"/>
      <protection locked="0"/>
    </xf>
    <xf numFmtId="0" fontId="2" fillId="0" borderId="0" xfId="0" applyFont="1" applyFill="1" applyBorder="1" applyAlignment="1" applyProtection="1">
      <alignment horizontal="center" vertical="top" wrapText="1"/>
      <protection locked="0"/>
    </xf>
    <xf numFmtId="0" fontId="0" fillId="0" borderId="0" xfId="0" applyFill="1" applyBorder="1" applyAlignment="1">
      <alignment horizontal="center" vertical="top" wrapText="1"/>
    </xf>
    <xf numFmtId="0" fontId="7" fillId="6" borderId="30"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9" xfId="0" applyFont="1" applyFill="1" applyBorder="1" applyAlignment="1">
      <alignment horizontal="center" vertical="center" wrapText="1"/>
    </xf>
    <xf numFmtId="165" fontId="17" fillId="7" borderId="5" xfId="0" applyNumberFormat="1" applyFont="1" applyFill="1" applyBorder="1" applyAlignment="1">
      <alignment horizontal="center" vertical="center" wrapText="1"/>
    </xf>
    <xf numFmtId="9" fontId="17" fillId="5" borderId="5" xfId="1" applyFont="1" applyFill="1" applyBorder="1" applyAlignment="1">
      <alignment horizontal="center" vertical="center" wrapText="1"/>
    </xf>
    <xf numFmtId="0" fontId="14" fillId="0" borderId="21" xfId="0" applyFont="1" applyBorder="1" applyAlignment="1">
      <alignment horizontal="center" vertical="top"/>
    </xf>
    <xf numFmtId="0" fontId="14" fillId="0" borderId="19" xfId="0" applyFont="1" applyBorder="1" applyAlignment="1">
      <alignment horizontal="center" vertical="top"/>
    </xf>
    <xf numFmtId="0" fontId="15" fillId="5" borderId="19" xfId="0" applyFont="1" applyFill="1" applyBorder="1" applyAlignment="1">
      <alignment horizontal="center" vertical="top"/>
    </xf>
    <xf numFmtId="0" fontId="14" fillId="0" borderId="9" xfId="0" applyFont="1" applyBorder="1" applyAlignment="1">
      <alignment horizontal="center" vertical="top"/>
    </xf>
    <xf numFmtId="0" fontId="14" fillId="0" borderId="5" xfId="0" applyFont="1" applyBorder="1" applyAlignment="1">
      <alignment horizontal="center" vertical="top"/>
    </xf>
    <xf numFmtId="0" fontId="15" fillId="5" borderId="5" xfId="0" applyFont="1" applyFill="1" applyBorder="1" applyAlignment="1">
      <alignment horizontal="center" vertical="top"/>
    </xf>
    <xf numFmtId="0" fontId="4" fillId="8" borderId="19" xfId="0" applyFont="1" applyFill="1" applyBorder="1" applyAlignment="1">
      <alignment horizontal="center" vertical="center" wrapText="1"/>
    </xf>
    <xf numFmtId="0" fontId="4" fillId="8" borderId="31" xfId="0" applyFont="1" applyFill="1" applyBorder="1" applyAlignment="1">
      <alignment horizontal="center" vertical="center" wrapText="1"/>
    </xf>
    <xf numFmtId="0" fontId="14" fillId="5" borderId="5" xfId="0" applyFont="1" applyFill="1" applyBorder="1" applyAlignment="1">
      <alignment horizontal="center" vertical="top"/>
    </xf>
    <xf numFmtId="0" fontId="17" fillId="0" borderId="4"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6" xfId="0" applyFont="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6" fillId="0" borderId="5" xfId="0" applyFont="1" applyFill="1" applyBorder="1" applyAlignment="1" applyProtection="1">
      <alignment horizontal="center" vertical="center" wrapText="1"/>
      <protection locked="0"/>
    </xf>
    <xf numFmtId="0" fontId="20" fillId="0" borderId="5" xfId="6" applyFont="1" applyFill="1" applyBorder="1" applyAlignment="1" applyProtection="1">
      <alignment horizontal="left" vertical="center" wrapText="1"/>
    </xf>
    <xf numFmtId="0" fontId="20" fillId="0" borderId="19" xfId="6" applyFont="1" applyFill="1" applyBorder="1" applyAlignment="1" applyProtection="1">
      <alignment horizontal="left" vertical="center" wrapText="1"/>
    </xf>
    <xf numFmtId="0" fontId="20" fillId="0" borderId="31" xfId="6" applyFont="1" applyFill="1" applyBorder="1" applyAlignment="1" applyProtection="1">
      <alignment horizontal="left" vertical="center" wrapText="1"/>
    </xf>
    <xf numFmtId="0" fontId="62" fillId="0" borderId="0" xfId="0" applyFont="1" applyBorder="1" applyAlignment="1">
      <alignment vertical="center" wrapText="1"/>
    </xf>
    <xf numFmtId="0" fontId="62" fillId="0" borderId="8" xfId="0" applyFont="1" applyBorder="1" applyAlignment="1">
      <alignment horizontal="center" vertical="center" wrapText="1"/>
    </xf>
    <xf numFmtId="0" fontId="2" fillId="0" borderId="0" xfId="0" applyFont="1" applyBorder="1" applyAlignment="1">
      <alignment vertical="center" wrapText="1"/>
    </xf>
  </cellXfs>
  <cellStyles count="26">
    <cellStyle name="Commentaire 2" xfId="11" xr:uid="{00000000-0005-0000-0000-000000000000}"/>
    <cellStyle name="Euro" xfId="2" xr:uid="{00000000-0005-0000-0000-000001000000}"/>
    <cellStyle name="Euro 2" xfId="4" xr:uid="{00000000-0005-0000-0000-000002000000}"/>
    <cellStyle name="Monétaire 2" xfId="5" xr:uid="{00000000-0005-0000-0000-000003000000}"/>
    <cellStyle name="Monétaire 3" xfId="7" xr:uid="{00000000-0005-0000-0000-000004000000}"/>
    <cellStyle name="Normal" xfId="0" builtinId="0"/>
    <cellStyle name="Normal 2" xfId="3" xr:uid="{00000000-0005-0000-0000-000006000000}"/>
    <cellStyle name="Normal 2 2 2" xfId="22" xr:uid="{00000000-0005-0000-0000-000007000000}"/>
    <cellStyle name="Normal 2 3" xfId="20" xr:uid="{00000000-0005-0000-0000-000008000000}"/>
    <cellStyle name="Normal 3" xfId="10" xr:uid="{00000000-0005-0000-0000-000009000000}"/>
    <cellStyle name="Normal 4" xfId="19" xr:uid="{00000000-0005-0000-0000-00000A000000}"/>
    <cellStyle name="Normal_Suivi budgétaire 2001 enco" xfId="6" xr:uid="{00000000-0005-0000-0000-00000B000000}"/>
    <cellStyle name="Pourcentage" xfId="1" builtinId="5"/>
    <cellStyle name="Pourcentage 2" xfId="8" xr:uid="{00000000-0005-0000-0000-00000D000000}"/>
    <cellStyle name="RFI Header 1" xfId="21" xr:uid="{00000000-0005-0000-0000-00000E000000}"/>
    <cellStyle name="Satisfaisant 2" xfId="12" xr:uid="{00000000-0005-0000-0000-00000F000000}"/>
    <cellStyle name="Style 1" xfId="9" xr:uid="{00000000-0005-0000-0000-000010000000}"/>
    <cellStyle name="TableStyleLight1" xfId="23" xr:uid="{00000000-0005-0000-0000-000011000000}"/>
    <cellStyle name="Titre 1" xfId="25" xr:uid="{00000000-0005-0000-0000-000012000000}"/>
    <cellStyle name="Titre 2" xfId="13" xr:uid="{00000000-0005-0000-0000-000013000000}"/>
    <cellStyle name="Titre 2 2" xfId="24" xr:uid="{00000000-0005-0000-0000-000014000000}"/>
    <cellStyle name="Titre 1 2" xfId="14" xr:uid="{00000000-0005-0000-0000-000015000000}"/>
    <cellStyle name="Titre 2 2" xfId="15" xr:uid="{00000000-0005-0000-0000-000016000000}"/>
    <cellStyle name="Titre 3 2" xfId="16" xr:uid="{00000000-0005-0000-0000-000017000000}"/>
    <cellStyle name="Titre 4 2" xfId="17" xr:uid="{00000000-0005-0000-0000-000018000000}"/>
    <cellStyle name="Vérification 2" xfId="18" xr:uid="{00000000-0005-0000-0000-000019000000}"/>
  </cellStyles>
  <dxfs count="0"/>
  <tableStyles count="0" defaultTableStyle="TableStyleMedium2" defaultPivotStyle="PivotStyleLight16"/>
  <colors>
    <mruColors>
      <color rgb="FF003399"/>
      <color rgb="FF250E62"/>
      <color rgb="FFDA291C"/>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288925</xdr:colOff>
      <xdr:row>0</xdr:row>
      <xdr:rowOff>142875</xdr:rowOff>
    </xdr:from>
    <xdr:to>
      <xdr:col>2</xdr:col>
      <xdr:colOff>44450</xdr:colOff>
      <xdr:row>3</xdr:row>
      <xdr:rowOff>88900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925" y="142875"/>
          <a:ext cx="2295525" cy="8794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95250</xdr:colOff>
      <xdr:row>2</xdr:row>
      <xdr:rowOff>1</xdr:rowOff>
    </xdr:from>
    <xdr:to>
      <xdr:col>2</xdr:col>
      <xdr:colOff>2363611</xdr:colOff>
      <xdr:row>2</xdr:row>
      <xdr:rowOff>1174426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89139" y="458612"/>
          <a:ext cx="2268361" cy="11744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95249</xdr:colOff>
      <xdr:row>1</xdr:row>
      <xdr:rowOff>227994</xdr:rowOff>
    </xdr:from>
    <xdr:to>
      <xdr:col>2</xdr:col>
      <xdr:colOff>1884648</xdr:colOff>
      <xdr:row>3</xdr:row>
      <xdr:rowOff>702029</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214437" y="481994"/>
          <a:ext cx="1789399" cy="9820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95249</xdr:colOff>
      <xdr:row>1</xdr:row>
      <xdr:rowOff>227994</xdr:rowOff>
    </xdr:from>
    <xdr:to>
      <xdr:col>2</xdr:col>
      <xdr:colOff>1884648</xdr:colOff>
      <xdr:row>3</xdr:row>
      <xdr:rowOff>702029</xdr:rowOff>
    </xdr:to>
    <xdr:pic>
      <xdr:nvPicPr>
        <xdr:cNvPr id="2" name="Image 1">
          <a:extLst>
            <a:ext uri="{FF2B5EF4-FFF2-40B4-BE49-F238E27FC236}">
              <a16:creationId xmlns:a16="http://schemas.microsoft.com/office/drawing/2014/main" id="{8C0D9512-0CC1-471C-A212-1E0DBE387BA8}"/>
            </a:ext>
          </a:extLst>
        </xdr:cNvPr>
        <xdr:cNvPicPr>
          <a:picLocks noChangeAspect="1"/>
        </xdr:cNvPicPr>
      </xdr:nvPicPr>
      <xdr:blipFill>
        <a:blip xmlns:r="http://schemas.openxmlformats.org/officeDocument/2006/relationships" r:embed="rId1"/>
        <a:stretch>
          <a:fillRect/>
        </a:stretch>
      </xdr:blipFill>
      <xdr:spPr>
        <a:xfrm>
          <a:off x="1209674" y="485169"/>
          <a:ext cx="1789399" cy="98838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22410</xdr:colOff>
      <xdr:row>0</xdr:row>
      <xdr:rowOff>134471</xdr:rowOff>
    </xdr:from>
    <xdr:to>
      <xdr:col>2</xdr:col>
      <xdr:colOff>1900572</xdr:colOff>
      <xdr:row>3</xdr:row>
      <xdr:rowOff>603250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773827" y="134471"/>
          <a:ext cx="2237995" cy="123077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
  <sheetViews>
    <sheetView showGridLines="0" topLeftCell="A5" zoomScale="115" zoomScaleNormal="115" workbookViewId="0">
      <selection activeCell="C3" sqref="C3:C4"/>
    </sheetView>
  </sheetViews>
  <sheetFormatPr baseColWidth="10" defaultRowHeight="14.5"/>
  <cols>
    <col min="1" max="1" width="15.54296875" customWidth="1"/>
    <col min="2" max="2" width="20.81640625" bestFit="1" customWidth="1"/>
    <col min="3" max="3" width="86.1796875" bestFit="1" customWidth="1"/>
  </cols>
  <sheetData>
    <row r="1" spans="1:6">
      <c r="A1" s="30"/>
      <c r="B1" s="31"/>
      <c r="C1" s="31"/>
      <c r="D1" s="31"/>
      <c r="E1" s="31"/>
      <c r="F1" s="32"/>
    </row>
    <row r="2" spans="1:6" ht="21.75" customHeight="1" thickBot="1">
      <c r="A2" s="16"/>
      <c r="B2" s="35"/>
      <c r="C2" s="164"/>
      <c r="D2" s="164"/>
      <c r="E2" s="164"/>
      <c r="F2" s="15"/>
    </row>
    <row r="3" spans="1:6" ht="37.5" customHeight="1" thickBot="1">
      <c r="A3" s="16"/>
      <c r="B3" s="35"/>
      <c r="C3" s="199" t="s">
        <v>118</v>
      </c>
      <c r="D3" s="164"/>
      <c r="E3" s="164"/>
      <c r="F3" s="33"/>
    </row>
    <row r="4" spans="1:6">
      <c r="A4" s="16"/>
      <c r="B4" s="164"/>
      <c r="C4" s="199"/>
      <c r="D4" s="164"/>
      <c r="E4" s="164"/>
      <c r="F4" s="15"/>
    </row>
    <row r="5" spans="1:6" ht="99" customHeight="1" thickBot="1">
      <c r="A5" s="34"/>
      <c r="B5" s="35"/>
      <c r="C5" s="177" t="s">
        <v>31</v>
      </c>
      <c r="D5" s="35"/>
      <c r="E5" s="35"/>
      <c r="F5" s="36"/>
    </row>
    <row r="7" spans="1:6" ht="96" customHeight="1">
      <c r="A7" s="196" t="s">
        <v>102</v>
      </c>
      <c r="B7" s="196"/>
      <c r="C7" s="173"/>
      <c r="D7" s="172"/>
      <c r="E7" s="172"/>
      <c r="F7" s="172"/>
    </row>
    <row r="10" spans="1:6" ht="15.5">
      <c r="A10" s="74" t="s">
        <v>33</v>
      </c>
      <c r="B10" s="75"/>
      <c r="C10" s="76"/>
    </row>
    <row r="11" spans="1:6" ht="15.5">
      <c r="A11" s="74"/>
      <c r="B11" s="77" t="s">
        <v>26</v>
      </c>
      <c r="C11" s="78" t="s">
        <v>32</v>
      </c>
    </row>
    <row r="12" spans="1:6">
      <c r="A12" s="79" t="s">
        <v>56</v>
      </c>
      <c r="B12" s="80"/>
      <c r="C12" s="81"/>
    </row>
    <row r="13" spans="1:6" ht="47.15" customHeight="1">
      <c r="A13" s="82"/>
      <c r="B13" s="91" t="s">
        <v>29</v>
      </c>
      <c r="C13" s="92" t="s">
        <v>41</v>
      </c>
    </row>
    <row r="14" spans="1:6" ht="77.25" customHeight="1">
      <c r="A14" s="82"/>
      <c r="B14" s="92" t="s">
        <v>58</v>
      </c>
      <c r="C14" s="92" t="s">
        <v>79</v>
      </c>
    </row>
    <row r="15" spans="1:6">
      <c r="A15" s="83" t="s">
        <v>57</v>
      </c>
      <c r="B15" s="84"/>
      <c r="C15" s="85"/>
    </row>
    <row r="16" spans="1:6" ht="75.5">
      <c r="A16" s="86"/>
      <c r="B16" s="92" t="s">
        <v>64</v>
      </c>
      <c r="C16" s="93" t="s">
        <v>103</v>
      </c>
      <c r="D16" s="94" t="s">
        <v>65</v>
      </c>
    </row>
    <row r="17" spans="1:3">
      <c r="A17" s="83" t="s">
        <v>30</v>
      </c>
      <c r="B17" s="84"/>
      <c r="C17" s="85"/>
    </row>
    <row r="18" spans="1:3">
      <c r="A18" s="86"/>
      <c r="B18" s="197" t="s">
        <v>80</v>
      </c>
      <c r="C18" s="198"/>
    </row>
    <row r="19" spans="1:3">
      <c r="B19" s="87"/>
      <c r="C19" s="88"/>
    </row>
    <row r="20" spans="1:3">
      <c r="B20" s="89"/>
      <c r="C20" s="88" t="s">
        <v>27</v>
      </c>
    </row>
    <row r="21" spans="1:3" ht="29">
      <c r="B21" s="89"/>
      <c r="C21" s="95" t="s">
        <v>36</v>
      </c>
    </row>
    <row r="22" spans="1:3">
      <c r="B22" s="89"/>
      <c r="C22" s="90" t="s">
        <v>28</v>
      </c>
    </row>
  </sheetData>
  <mergeCells count="3">
    <mergeCell ref="A7:B7"/>
    <mergeCell ref="B18:C18"/>
    <mergeCell ref="C3:C4"/>
  </mergeCells>
  <pageMargins left="0.25" right="0.25" top="0.75" bottom="0.75" header="0.3" footer="0.3"/>
  <pageSetup paperSize="9" scale="7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Y188"/>
  <sheetViews>
    <sheetView showGridLines="0" zoomScale="70" zoomScaleNormal="70" zoomScalePageLayoutView="70" workbookViewId="0">
      <selection activeCell="K5" sqref="K5"/>
    </sheetView>
  </sheetViews>
  <sheetFormatPr baseColWidth="10" defaultRowHeight="13"/>
  <cols>
    <col min="1" max="2" width="3.453125" style="2" customWidth="1"/>
    <col min="3" max="3" width="71.54296875" style="2" customWidth="1"/>
    <col min="4" max="4" width="22.26953125" style="113" customWidth="1"/>
    <col min="5" max="14" width="10.26953125" style="2" customWidth="1"/>
    <col min="15" max="15" width="15.7265625" style="2" customWidth="1"/>
    <col min="16" max="16" width="16.54296875" style="2" customWidth="1"/>
    <col min="17" max="17" width="1.81640625" style="1" customWidth="1"/>
    <col min="18" max="18" width="2.7265625" style="1" customWidth="1"/>
    <col min="19" max="19" width="33.54296875" style="2" customWidth="1"/>
    <col min="20" max="20" width="84.54296875" style="2" customWidth="1"/>
    <col min="21" max="21" width="19.54296875" style="2" customWidth="1"/>
    <col min="22" max="22" width="2.7265625" style="1" customWidth="1"/>
    <col min="23" max="23" width="10.81640625" style="6"/>
    <col min="24" max="77" width="10.81640625" style="1"/>
    <col min="78" max="262" width="10.81640625" style="2"/>
    <col min="263" max="263" width="3.1796875" style="2" customWidth="1"/>
    <col min="264" max="264" width="87.1796875" style="2" customWidth="1"/>
    <col min="265" max="270" width="10.81640625" style="2" customWidth="1"/>
    <col min="271" max="272" width="16.26953125" style="2" customWidth="1"/>
    <col min="273" max="273" width="1.81640625" style="2" customWidth="1"/>
    <col min="274" max="274" width="1.54296875" style="2" customWidth="1"/>
    <col min="275" max="275" width="9.26953125" style="2" customWidth="1"/>
    <col min="276" max="276" width="25.54296875" style="2" customWidth="1"/>
    <col min="277" max="277" width="13.453125" style="2" customWidth="1"/>
    <col min="278" max="278" width="2.7265625" style="2" customWidth="1"/>
    <col min="279" max="518" width="10.81640625" style="2"/>
    <col min="519" max="519" width="3.1796875" style="2" customWidth="1"/>
    <col min="520" max="520" width="87.1796875" style="2" customWidth="1"/>
    <col min="521" max="526" width="10.81640625" style="2" customWidth="1"/>
    <col min="527" max="528" width="16.26953125" style="2" customWidth="1"/>
    <col min="529" max="529" width="1.81640625" style="2" customWidth="1"/>
    <col min="530" max="530" width="1.54296875" style="2" customWidth="1"/>
    <col min="531" max="531" width="9.26953125" style="2" customWidth="1"/>
    <col min="532" max="532" width="25.54296875" style="2" customWidth="1"/>
    <col min="533" max="533" width="13.453125" style="2" customWidth="1"/>
    <col min="534" max="534" width="2.7265625" style="2" customWidth="1"/>
    <col min="535" max="774" width="10.81640625" style="2"/>
    <col min="775" max="775" width="3.1796875" style="2" customWidth="1"/>
    <col min="776" max="776" width="87.1796875" style="2" customWidth="1"/>
    <col min="777" max="782" width="10.81640625" style="2" customWidth="1"/>
    <col min="783" max="784" width="16.26953125" style="2" customWidth="1"/>
    <col min="785" max="785" width="1.81640625" style="2" customWidth="1"/>
    <col min="786" max="786" width="1.54296875" style="2" customWidth="1"/>
    <col min="787" max="787" width="9.26953125" style="2" customWidth="1"/>
    <col min="788" max="788" width="25.54296875" style="2" customWidth="1"/>
    <col min="789" max="789" width="13.453125" style="2" customWidth="1"/>
    <col min="790" max="790" width="2.7265625" style="2" customWidth="1"/>
    <col min="791" max="1030" width="10.81640625" style="2"/>
    <col min="1031" max="1031" width="3.1796875" style="2" customWidth="1"/>
    <col min="1032" max="1032" width="87.1796875" style="2" customWidth="1"/>
    <col min="1033" max="1038" width="10.81640625" style="2" customWidth="1"/>
    <col min="1039" max="1040" width="16.26953125" style="2" customWidth="1"/>
    <col min="1041" max="1041" width="1.81640625" style="2" customWidth="1"/>
    <col min="1042" max="1042" width="1.54296875" style="2" customWidth="1"/>
    <col min="1043" max="1043" width="9.26953125" style="2" customWidth="1"/>
    <col min="1044" max="1044" width="25.54296875" style="2" customWidth="1"/>
    <col min="1045" max="1045" width="13.453125" style="2" customWidth="1"/>
    <col min="1046" max="1046" width="2.7265625" style="2" customWidth="1"/>
    <col min="1047" max="1286" width="10.81640625" style="2"/>
    <col min="1287" max="1287" width="3.1796875" style="2" customWidth="1"/>
    <col min="1288" max="1288" width="87.1796875" style="2" customWidth="1"/>
    <col min="1289" max="1294" width="10.81640625" style="2" customWidth="1"/>
    <col min="1295" max="1296" width="16.26953125" style="2" customWidth="1"/>
    <col min="1297" max="1297" width="1.81640625" style="2" customWidth="1"/>
    <col min="1298" max="1298" width="1.54296875" style="2" customWidth="1"/>
    <col min="1299" max="1299" width="9.26953125" style="2" customWidth="1"/>
    <col min="1300" max="1300" width="25.54296875" style="2" customWidth="1"/>
    <col min="1301" max="1301" width="13.453125" style="2" customWidth="1"/>
    <col min="1302" max="1302" width="2.7265625" style="2" customWidth="1"/>
    <col min="1303" max="1542" width="10.81640625" style="2"/>
    <col min="1543" max="1543" width="3.1796875" style="2" customWidth="1"/>
    <col min="1544" max="1544" width="87.1796875" style="2" customWidth="1"/>
    <col min="1545" max="1550" width="10.81640625" style="2" customWidth="1"/>
    <col min="1551" max="1552" width="16.26953125" style="2" customWidth="1"/>
    <col min="1553" max="1553" width="1.81640625" style="2" customWidth="1"/>
    <col min="1554" max="1554" width="1.54296875" style="2" customWidth="1"/>
    <col min="1555" max="1555" width="9.26953125" style="2" customWidth="1"/>
    <col min="1556" max="1556" width="25.54296875" style="2" customWidth="1"/>
    <col min="1557" max="1557" width="13.453125" style="2" customWidth="1"/>
    <col min="1558" max="1558" width="2.7265625" style="2" customWidth="1"/>
    <col min="1559" max="1798" width="10.81640625" style="2"/>
    <col min="1799" max="1799" width="3.1796875" style="2" customWidth="1"/>
    <col min="1800" max="1800" width="87.1796875" style="2" customWidth="1"/>
    <col min="1801" max="1806" width="10.81640625" style="2" customWidth="1"/>
    <col min="1807" max="1808" width="16.26953125" style="2" customWidth="1"/>
    <col min="1809" max="1809" width="1.81640625" style="2" customWidth="1"/>
    <col min="1810" max="1810" width="1.54296875" style="2" customWidth="1"/>
    <col min="1811" max="1811" width="9.26953125" style="2" customWidth="1"/>
    <col min="1812" max="1812" width="25.54296875" style="2" customWidth="1"/>
    <col min="1813" max="1813" width="13.453125" style="2" customWidth="1"/>
    <col min="1814" max="1814" width="2.7265625" style="2" customWidth="1"/>
    <col min="1815" max="2054" width="10.81640625" style="2"/>
    <col min="2055" max="2055" width="3.1796875" style="2" customWidth="1"/>
    <col min="2056" max="2056" width="87.1796875" style="2" customWidth="1"/>
    <col min="2057" max="2062" width="10.81640625" style="2" customWidth="1"/>
    <col min="2063" max="2064" width="16.26953125" style="2" customWidth="1"/>
    <col min="2065" max="2065" width="1.81640625" style="2" customWidth="1"/>
    <col min="2066" max="2066" width="1.54296875" style="2" customWidth="1"/>
    <col min="2067" max="2067" width="9.26953125" style="2" customWidth="1"/>
    <col min="2068" max="2068" width="25.54296875" style="2" customWidth="1"/>
    <col min="2069" max="2069" width="13.453125" style="2" customWidth="1"/>
    <col min="2070" max="2070" width="2.7265625" style="2" customWidth="1"/>
    <col min="2071" max="2310" width="10.81640625" style="2"/>
    <col min="2311" max="2311" width="3.1796875" style="2" customWidth="1"/>
    <col min="2312" max="2312" width="87.1796875" style="2" customWidth="1"/>
    <col min="2313" max="2318" width="10.81640625" style="2" customWidth="1"/>
    <col min="2319" max="2320" width="16.26953125" style="2" customWidth="1"/>
    <col min="2321" max="2321" width="1.81640625" style="2" customWidth="1"/>
    <col min="2322" max="2322" width="1.54296875" style="2" customWidth="1"/>
    <col min="2323" max="2323" width="9.26953125" style="2" customWidth="1"/>
    <col min="2324" max="2324" width="25.54296875" style="2" customWidth="1"/>
    <col min="2325" max="2325" width="13.453125" style="2" customWidth="1"/>
    <col min="2326" max="2326" width="2.7265625" style="2" customWidth="1"/>
    <col min="2327" max="2566" width="10.81640625" style="2"/>
    <col min="2567" max="2567" width="3.1796875" style="2" customWidth="1"/>
    <col min="2568" max="2568" width="87.1796875" style="2" customWidth="1"/>
    <col min="2569" max="2574" width="10.81640625" style="2" customWidth="1"/>
    <col min="2575" max="2576" width="16.26953125" style="2" customWidth="1"/>
    <col min="2577" max="2577" width="1.81640625" style="2" customWidth="1"/>
    <col min="2578" max="2578" width="1.54296875" style="2" customWidth="1"/>
    <col min="2579" max="2579" width="9.26953125" style="2" customWidth="1"/>
    <col min="2580" max="2580" width="25.54296875" style="2" customWidth="1"/>
    <col min="2581" max="2581" width="13.453125" style="2" customWidth="1"/>
    <col min="2582" max="2582" width="2.7265625" style="2" customWidth="1"/>
    <col min="2583" max="2822" width="10.81640625" style="2"/>
    <col min="2823" max="2823" width="3.1796875" style="2" customWidth="1"/>
    <col min="2824" max="2824" width="87.1796875" style="2" customWidth="1"/>
    <col min="2825" max="2830" width="10.81640625" style="2" customWidth="1"/>
    <col min="2831" max="2832" width="16.26953125" style="2" customWidth="1"/>
    <col min="2833" max="2833" width="1.81640625" style="2" customWidth="1"/>
    <col min="2834" max="2834" width="1.54296875" style="2" customWidth="1"/>
    <col min="2835" max="2835" width="9.26953125" style="2" customWidth="1"/>
    <col min="2836" max="2836" width="25.54296875" style="2" customWidth="1"/>
    <col min="2837" max="2837" width="13.453125" style="2" customWidth="1"/>
    <col min="2838" max="2838" width="2.7265625" style="2" customWidth="1"/>
    <col min="2839" max="3078" width="10.81640625" style="2"/>
    <col min="3079" max="3079" width="3.1796875" style="2" customWidth="1"/>
    <col min="3080" max="3080" width="87.1796875" style="2" customWidth="1"/>
    <col min="3081" max="3086" width="10.81640625" style="2" customWidth="1"/>
    <col min="3087" max="3088" width="16.26953125" style="2" customWidth="1"/>
    <col min="3089" max="3089" width="1.81640625" style="2" customWidth="1"/>
    <col min="3090" max="3090" width="1.54296875" style="2" customWidth="1"/>
    <col min="3091" max="3091" width="9.26953125" style="2" customWidth="1"/>
    <col min="3092" max="3092" width="25.54296875" style="2" customWidth="1"/>
    <col min="3093" max="3093" width="13.453125" style="2" customWidth="1"/>
    <col min="3094" max="3094" width="2.7265625" style="2" customWidth="1"/>
    <col min="3095" max="3334" width="10.81640625" style="2"/>
    <col min="3335" max="3335" width="3.1796875" style="2" customWidth="1"/>
    <col min="3336" max="3336" width="87.1796875" style="2" customWidth="1"/>
    <col min="3337" max="3342" width="10.81640625" style="2" customWidth="1"/>
    <col min="3343" max="3344" width="16.26953125" style="2" customWidth="1"/>
    <col min="3345" max="3345" width="1.81640625" style="2" customWidth="1"/>
    <col min="3346" max="3346" width="1.54296875" style="2" customWidth="1"/>
    <col min="3347" max="3347" width="9.26953125" style="2" customWidth="1"/>
    <col min="3348" max="3348" width="25.54296875" style="2" customWidth="1"/>
    <col min="3349" max="3349" width="13.453125" style="2" customWidth="1"/>
    <col min="3350" max="3350" width="2.7265625" style="2" customWidth="1"/>
    <col min="3351" max="3590" width="10.81640625" style="2"/>
    <col min="3591" max="3591" width="3.1796875" style="2" customWidth="1"/>
    <col min="3592" max="3592" width="87.1796875" style="2" customWidth="1"/>
    <col min="3593" max="3598" width="10.81640625" style="2" customWidth="1"/>
    <col min="3599" max="3600" width="16.26953125" style="2" customWidth="1"/>
    <col min="3601" max="3601" width="1.81640625" style="2" customWidth="1"/>
    <col min="3602" max="3602" width="1.54296875" style="2" customWidth="1"/>
    <col min="3603" max="3603" width="9.26953125" style="2" customWidth="1"/>
    <col min="3604" max="3604" width="25.54296875" style="2" customWidth="1"/>
    <col min="3605" max="3605" width="13.453125" style="2" customWidth="1"/>
    <col min="3606" max="3606" width="2.7265625" style="2" customWidth="1"/>
    <col min="3607" max="3846" width="10.81640625" style="2"/>
    <col min="3847" max="3847" width="3.1796875" style="2" customWidth="1"/>
    <col min="3848" max="3848" width="87.1796875" style="2" customWidth="1"/>
    <col min="3849" max="3854" width="10.81640625" style="2" customWidth="1"/>
    <col min="3855" max="3856" width="16.26953125" style="2" customWidth="1"/>
    <col min="3857" max="3857" width="1.81640625" style="2" customWidth="1"/>
    <col min="3858" max="3858" width="1.54296875" style="2" customWidth="1"/>
    <col min="3859" max="3859" width="9.26953125" style="2" customWidth="1"/>
    <col min="3860" max="3860" width="25.54296875" style="2" customWidth="1"/>
    <col min="3861" max="3861" width="13.453125" style="2" customWidth="1"/>
    <col min="3862" max="3862" width="2.7265625" style="2" customWidth="1"/>
    <col min="3863" max="4102" width="10.81640625" style="2"/>
    <col min="4103" max="4103" width="3.1796875" style="2" customWidth="1"/>
    <col min="4104" max="4104" width="87.1796875" style="2" customWidth="1"/>
    <col min="4105" max="4110" width="10.81640625" style="2" customWidth="1"/>
    <col min="4111" max="4112" width="16.26953125" style="2" customWidth="1"/>
    <col min="4113" max="4113" width="1.81640625" style="2" customWidth="1"/>
    <col min="4114" max="4114" width="1.54296875" style="2" customWidth="1"/>
    <col min="4115" max="4115" width="9.26953125" style="2" customWidth="1"/>
    <col min="4116" max="4116" width="25.54296875" style="2" customWidth="1"/>
    <col min="4117" max="4117" width="13.453125" style="2" customWidth="1"/>
    <col min="4118" max="4118" width="2.7265625" style="2" customWidth="1"/>
    <col min="4119" max="4358" width="10.81640625" style="2"/>
    <col min="4359" max="4359" width="3.1796875" style="2" customWidth="1"/>
    <col min="4360" max="4360" width="87.1796875" style="2" customWidth="1"/>
    <col min="4361" max="4366" width="10.81640625" style="2" customWidth="1"/>
    <col min="4367" max="4368" width="16.26953125" style="2" customWidth="1"/>
    <col min="4369" max="4369" width="1.81640625" style="2" customWidth="1"/>
    <col min="4370" max="4370" width="1.54296875" style="2" customWidth="1"/>
    <col min="4371" max="4371" width="9.26953125" style="2" customWidth="1"/>
    <col min="4372" max="4372" width="25.54296875" style="2" customWidth="1"/>
    <col min="4373" max="4373" width="13.453125" style="2" customWidth="1"/>
    <col min="4374" max="4374" width="2.7265625" style="2" customWidth="1"/>
    <col min="4375" max="4614" width="10.81640625" style="2"/>
    <col min="4615" max="4615" width="3.1796875" style="2" customWidth="1"/>
    <col min="4616" max="4616" width="87.1796875" style="2" customWidth="1"/>
    <col min="4617" max="4622" width="10.81640625" style="2" customWidth="1"/>
    <col min="4623" max="4624" width="16.26953125" style="2" customWidth="1"/>
    <col min="4625" max="4625" width="1.81640625" style="2" customWidth="1"/>
    <col min="4626" max="4626" width="1.54296875" style="2" customWidth="1"/>
    <col min="4627" max="4627" width="9.26953125" style="2" customWidth="1"/>
    <col min="4628" max="4628" width="25.54296875" style="2" customWidth="1"/>
    <col min="4629" max="4629" width="13.453125" style="2" customWidth="1"/>
    <col min="4630" max="4630" width="2.7265625" style="2" customWidth="1"/>
    <col min="4631" max="4870" width="10.81640625" style="2"/>
    <col min="4871" max="4871" width="3.1796875" style="2" customWidth="1"/>
    <col min="4872" max="4872" width="87.1796875" style="2" customWidth="1"/>
    <col min="4873" max="4878" width="10.81640625" style="2" customWidth="1"/>
    <col min="4879" max="4880" width="16.26953125" style="2" customWidth="1"/>
    <col min="4881" max="4881" width="1.81640625" style="2" customWidth="1"/>
    <col min="4882" max="4882" width="1.54296875" style="2" customWidth="1"/>
    <col min="4883" max="4883" width="9.26953125" style="2" customWidth="1"/>
    <col min="4884" max="4884" width="25.54296875" style="2" customWidth="1"/>
    <col min="4885" max="4885" width="13.453125" style="2" customWidth="1"/>
    <col min="4886" max="4886" width="2.7265625" style="2" customWidth="1"/>
    <col min="4887" max="5126" width="10.81640625" style="2"/>
    <col min="5127" max="5127" width="3.1796875" style="2" customWidth="1"/>
    <col min="5128" max="5128" width="87.1796875" style="2" customWidth="1"/>
    <col min="5129" max="5134" width="10.81640625" style="2" customWidth="1"/>
    <col min="5135" max="5136" width="16.26953125" style="2" customWidth="1"/>
    <col min="5137" max="5137" width="1.81640625" style="2" customWidth="1"/>
    <col min="5138" max="5138" width="1.54296875" style="2" customWidth="1"/>
    <col min="5139" max="5139" width="9.26953125" style="2" customWidth="1"/>
    <col min="5140" max="5140" width="25.54296875" style="2" customWidth="1"/>
    <col min="5141" max="5141" width="13.453125" style="2" customWidth="1"/>
    <col min="5142" max="5142" width="2.7265625" style="2" customWidth="1"/>
    <col min="5143" max="5382" width="10.81640625" style="2"/>
    <col min="5383" max="5383" width="3.1796875" style="2" customWidth="1"/>
    <col min="5384" max="5384" width="87.1796875" style="2" customWidth="1"/>
    <col min="5385" max="5390" width="10.81640625" style="2" customWidth="1"/>
    <col min="5391" max="5392" width="16.26953125" style="2" customWidth="1"/>
    <col min="5393" max="5393" width="1.81640625" style="2" customWidth="1"/>
    <col min="5394" max="5394" width="1.54296875" style="2" customWidth="1"/>
    <col min="5395" max="5395" width="9.26953125" style="2" customWidth="1"/>
    <col min="5396" max="5396" width="25.54296875" style="2" customWidth="1"/>
    <col min="5397" max="5397" width="13.453125" style="2" customWidth="1"/>
    <col min="5398" max="5398" width="2.7265625" style="2" customWidth="1"/>
    <col min="5399" max="5638" width="10.81640625" style="2"/>
    <col min="5639" max="5639" width="3.1796875" style="2" customWidth="1"/>
    <col min="5640" max="5640" width="87.1796875" style="2" customWidth="1"/>
    <col min="5641" max="5646" width="10.81640625" style="2" customWidth="1"/>
    <col min="5647" max="5648" width="16.26953125" style="2" customWidth="1"/>
    <col min="5649" max="5649" width="1.81640625" style="2" customWidth="1"/>
    <col min="5650" max="5650" width="1.54296875" style="2" customWidth="1"/>
    <col min="5651" max="5651" width="9.26953125" style="2" customWidth="1"/>
    <col min="5652" max="5652" width="25.54296875" style="2" customWidth="1"/>
    <col min="5653" max="5653" width="13.453125" style="2" customWidth="1"/>
    <col min="5654" max="5654" width="2.7265625" style="2" customWidth="1"/>
    <col min="5655" max="5894" width="10.81640625" style="2"/>
    <col min="5895" max="5895" width="3.1796875" style="2" customWidth="1"/>
    <col min="5896" max="5896" width="87.1796875" style="2" customWidth="1"/>
    <col min="5897" max="5902" width="10.81640625" style="2" customWidth="1"/>
    <col min="5903" max="5904" width="16.26953125" style="2" customWidth="1"/>
    <col min="5905" max="5905" width="1.81640625" style="2" customWidth="1"/>
    <col min="5906" max="5906" width="1.54296875" style="2" customWidth="1"/>
    <col min="5907" max="5907" width="9.26953125" style="2" customWidth="1"/>
    <col min="5908" max="5908" width="25.54296875" style="2" customWidth="1"/>
    <col min="5909" max="5909" width="13.453125" style="2" customWidth="1"/>
    <col min="5910" max="5910" width="2.7265625" style="2" customWidth="1"/>
    <col min="5911" max="6150" width="10.81640625" style="2"/>
    <col min="6151" max="6151" width="3.1796875" style="2" customWidth="1"/>
    <col min="6152" max="6152" width="87.1796875" style="2" customWidth="1"/>
    <col min="6153" max="6158" width="10.81640625" style="2" customWidth="1"/>
    <col min="6159" max="6160" width="16.26953125" style="2" customWidth="1"/>
    <col min="6161" max="6161" width="1.81640625" style="2" customWidth="1"/>
    <col min="6162" max="6162" width="1.54296875" style="2" customWidth="1"/>
    <col min="6163" max="6163" width="9.26953125" style="2" customWidth="1"/>
    <col min="6164" max="6164" width="25.54296875" style="2" customWidth="1"/>
    <col min="6165" max="6165" width="13.453125" style="2" customWidth="1"/>
    <col min="6166" max="6166" width="2.7265625" style="2" customWidth="1"/>
    <col min="6167" max="6406" width="10.81640625" style="2"/>
    <col min="6407" max="6407" width="3.1796875" style="2" customWidth="1"/>
    <col min="6408" max="6408" width="87.1796875" style="2" customWidth="1"/>
    <col min="6409" max="6414" width="10.81640625" style="2" customWidth="1"/>
    <col min="6415" max="6416" width="16.26953125" style="2" customWidth="1"/>
    <col min="6417" max="6417" width="1.81640625" style="2" customWidth="1"/>
    <col min="6418" max="6418" width="1.54296875" style="2" customWidth="1"/>
    <col min="6419" max="6419" width="9.26953125" style="2" customWidth="1"/>
    <col min="6420" max="6420" width="25.54296875" style="2" customWidth="1"/>
    <col min="6421" max="6421" width="13.453125" style="2" customWidth="1"/>
    <col min="6422" max="6422" width="2.7265625" style="2" customWidth="1"/>
    <col min="6423" max="6662" width="10.81640625" style="2"/>
    <col min="6663" max="6663" width="3.1796875" style="2" customWidth="1"/>
    <col min="6664" max="6664" width="87.1796875" style="2" customWidth="1"/>
    <col min="6665" max="6670" width="10.81640625" style="2" customWidth="1"/>
    <col min="6671" max="6672" width="16.26953125" style="2" customWidth="1"/>
    <col min="6673" max="6673" width="1.81640625" style="2" customWidth="1"/>
    <col min="6674" max="6674" width="1.54296875" style="2" customWidth="1"/>
    <col min="6675" max="6675" width="9.26953125" style="2" customWidth="1"/>
    <col min="6676" max="6676" width="25.54296875" style="2" customWidth="1"/>
    <col min="6677" max="6677" width="13.453125" style="2" customWidth="1"/>
    <col min="6678" max="6678" width="2.7265625" style="2" customWidth="1"/>
    <col min="6679" max="6918" width="10.81640625" style="2"/>
    <col min="6919" max="6919" width="3.1796875" style="2" customWidth="1"/>
    <col min="6920" max="6920" width="87.1796875" style="2" customWidth="1"/>
    <col min="6921" max="6926" width="10.81640625" style="2" customWidth="1"/>
    <col min="6927" max="6928" width="16.26953125" style="2" customWidth="1"/>
    <col min="6929" max="6929" width="1.81640625" style="2" customWidth="1"/>
    <col min="6930" max="6930" width="1.54296875" style="2" customWidth="1"/>
    <col min="6931" max="6931" width="9.26953125" style="2" customWidth="1"/>
    <col min="6932" max="6932" width="25.54296875" style="2" customWidth="1"/>
    <col min="6933" max="6933" width="13.453125" style="2" customWidth="1"/>
    <col min="6934" max="6934" width="2.7265625" style="2" customWidth="1"/>
    <col min="6935" max="7174" width="10.81640625" style="2"/>
    <col min="7175" max="7175" width="3.1796875" style="2" customWidth="1"/>
    <col min="7176" max="7176" width="87.1796875" style="2" customWidth="1"/>
    <col min="7177" max="7182" width="10.81640625" style="2" customWidth="1"/>
    <col min="7183" max="7184" width="16.26953125" style="2" customWidth="1"/>
    <col min="7185" max="7185" width="1.81640625" style="2" customWidth="1"/>
    <col min="7186" max="7186" width="1.54296875" style="2" customWidth="1"/>
    <col min="7187" max="7187" width="9.26953125" style="2" customWidth="1"/>
    <col min="7188" max="7188" width="25.54296875" style="2" customWidth="1"/>
    <col min="7189" max="7189" width="13.453125" style="2" customWidth="1"/>
    <col min="7190" max="7190" width="2.7265625" style="2" customWidth="1"/>
    <col min="7191" max="7430" width="10.81640625" style="2"/>
    <col min="7431" max="7431" width="3.1796875" style="2" customWidth="1"/>
    <col min="7432" max="7432" width="87.1796875" style="2" customWidth="1"/>
    <col min="7433" max="7438" width="10.81640625" style="2" customWidth="1"/>
    <col min="7439" max="7440" width="16.26953125" style="2" customWidth="1"/>
    <col min="7441" max="7441" width="1.81640625" style="2" customWidth="1"/>
    <col min="7442" max="7442" width="1.54296875" style="2" customWidth="1"/>
    <col min="7443" max="7443" width="9.26953125" style="2" customWidth="1"/>
    <col min="7444" max="7444" width="25.54296875" style="2" customWidth="1"/>
    <col min="7445" max="7445" width="13.453125" style="2" customWidth="1"/>
    <col min="7446" max="7446" width="2.7265625" style="2" customWidth="1"/>
    <col min="7447" max="7686" width="10.81640625" style="2"/>
    <col min="7687" max="7687" width="3.1796875" style="2" customWidth="1"/>
    <col min="7688" max="7688" width="87.1796875" style="2" customWidth="1"/>
    <col min="7689" max="7694" width="10.81640625" style="2" customWidth="1"/>
    <col min="7695" max="7696" width="16.26953125" style="2" customWidth="1"/>
    <col min="7697" max="7697" width="1.81640625" style="2" customWidth="1"/>
    <col min="7698" max="7698" width="1.54296875" style="2" customWidth="1"/>
    <col min="7699" max="7699" width="9.26953125" style="2" customWidth="1"/>
    <col min="7700" max="7700" width="25.54296875" style="2" customWidth="1"/>
    <col min="7701" max="7701" width="13.453125" style="2" customWidth="1"/>
    <col min="7702" max="7702" width="2.7265625" style="2" customWidth="1"/>
    <col min="7703" max="7942" width="10.81640625" style="2"/>
    <col min="7943" max="7943" width="3.1796875" style="2" customWidth="1"/>
    <col min="7944" max="7944" width="87.1796875" style="2" customWidth="1"/>
    <col min="7945" max="7950" width="10.81640625" style="2" customWidth="1"/>
    <col min="7951" max="7952" width="16.26953125" style="2" customWidth="1"/>
    <col min="7953" max="7953" width="1.81640625" style="2" customWidth="1"/>
    <col min="7954" max="7954" width="1.54296875" style="2" customWidth="1"/>
    <col min="7955" max="7955" width="9.26953125" style="2" customWidth="1"/>
    <col min="7956" max="7956" width="25.54296875" style="2" customWidth="1"/>
    <col min="7957" max="7957" width="13.453125" style="2" customWidth="1"/>
    <col min="7958" max="7958" width="2.7265625" style="2" customWidth="1"/>
    <col min="7959" max="8198" width="10.81640625" style="2"/>
    <col min="8199" max="8199" width="3.1796875" style="2" customWidth="1"/>
    <col min="8200" max="8200" width="87.1796875" style="2" customWidth="1"/>
    <col min="8201" max="8206" width="10.81640625" style="2" customWidth="1"/>
    <col min="8207" max="8208" width="16.26953125" style="2" customWidth="1"/>
    <col min="8209" max="8209" width="1.81640625" style="2" customWidth="1"/>
    <col min="8210" max="8210" width="1.54296875" style="2" customWidth="1"/>
    <col min="8211" max="8211" width="9.26953125" style="2" customWidth="1"/>
    <col min="8212" max="8212" width="25.54296875" style="2" customWidth="1"/>
    <col min="8213" max="8213" width="13.453125" style="2" customWidth="1"/>
    <col min="8214" max="8214" width="2.7265625" style="2" customWidth="1"/>
    <col min="8215" max="8454" width="10.81640625" style="2"/>
    <col min="8455" max="8455" width="3.1796875" style="2" customWidth="1"/>
    <col min="8456" max="8456" width="87.1796875" style="2" customWidth="1"/>
    <col min="8457" max="8462" width="10.81640625" style="2" customWidth="1"/>
    <col min="8463" max="8464" width="16.26953125" style="2" customWidth="1"/>
    <col min="8465" max="8465" width="1.81640625" style="2" customWidth="1"/>
    <col min="8466" max="8466" width="1.54296875" style="2" customWidth="1"/>
    <col min="8467" max="8467" width="9.26953125" style="2" customWidth="1"/>
    <col min="8468" max="8468" width="25.54296875" style="2" customWidth="1"/>
    <col min="8469" max="8469" width="13.453125" style="2" customWidth="1"/>
    <col min="8470" max="8470" width="2.7265625" style="2" customWidth="1"/>
    <col min="8471" max="8710" width="10.81640625" style="2"/>
    <col min="8711" max="8711" width="3.1796875" style="2" customWidth="1"/>
    <col min="8712" max="8712" width="87.1796875" style="2" customWidth="1"/>
    <col min="8713" max="8718" width="10.81640625" style="2" customWidth="1"/>
    <col min="8719" max="8720" width="16.26953125" style="2" customWidth="1"/>
    <col min="8721" max="8721" width="1.81640625" style="2" customWidth="1"/>
    <col min="8722" max="8722" width="1.54296875" style="2" customWidth="1"/>
    <col min="8723" max="8723" width="9.26953125" style="2" customWidth="1"/>
    <col min="8724" max="8724" width="25.54296875" style="2" customWidth="1"/>
    <col min="8725" max="8725" width="13.453125" style="2" customWidth="1"/>
    <col min="8726" max="8726" width="2.7265625" style="2" customWidth="1"/>
    <col min="8727" max="8966" width="10.81640625" style="2"/>
    <col min="8967" max="8967" width="3.1796875" style="2" customWidth="1"/>
    <col min="8968" max="8968" width="87.1796875" style="2" customWidth="1"/>
    <col min="8969" max="8974" width="10.81640625" style="2" customWidth="1"/>
    <col min="8975" max="8976" width="16.26953125" style="2" customWidth="1"/>
    <col min="8977" max="8977" width="1.81640625" style="2" customWidth="1"/>
    <col min="8978" max="8978" width="1.54296875" style="2" customWidth="1"/>
    <col min="8979" max="8979" width="9.26953125" style="2" customWidth="1"/>
    <col min="8980" max="8980" width="25.54296875" style="2" customWidth="1"/>
    <col min="8981" max="8981" width="13.453125" style="2" customWidth="1"/>
    <col min="8982" max="8982" width="2.7265625" style="2" customWidth="1"/>
    <col min="8983" max="9222" width="10.81640625" style="2"/>
    <col min="9223" max="9223" width="3.1796875" style="2" customWidth="1"/>
    <col min="9224" max="9224" width="87.1796875" style="2" customWidth="1"/>
    <col min="9225" max="9230" width="10.81640625" style="2" customWidth="1"/>
    <col min="9231" max="9232" width="16.26953125" style="2" customWidth="1"/>
    <col min="9233" max="9233" width="1.81640625" style="2" customWidth="1"/>
    <col min="9234" max="9234" width="1.54296875" style="2" customWidth="1"/>
    <col min="9235" max="9235" width="9.26953125" style="2" customWidth="1"/>
    <col min="9236" max="9236" width="25.54296875" style="2" customWidth="1"/>
    <col min="9237" max="9237" width="13.453125" style="2" customWidth="1"/>
    <col min="9238" max="9238" width="2.7265625" style="2" customWidth="1"/>
    <col min="9239" max="9478" width="10.81640625" style="2"/>
    <col min="9479" max="9479" width="3.1796875" style="2" customWidth="1"/>
    <col min="9480" max="9480" width="87.1796875" style="2" customWidth="1"/>
    <col min="9481" max="9486" width="10.81640625" style="2" customWidth="1"/>
    <col min="9487" max="9488" width="16.26953125" style="2" customWidth="1"/>
    <col min="9489" max="9489" width="1.81640625" style="2" customWidth="1"/>
    <col min="9490" max="9490" width="1.54296875" style="2" customWidth="1"/>
    <col min="9491" max="9491" width="9.26953125" style="2" customWidth="1"/>
    <col min="9492" max="9492" width="25.54296875" style="2" customWidth="1"/>
    <col min="9493" max="9493" width="13.453125" style="2" customWidth="1"/>
    <col min="9494" max="9494" width="2.7265625" style="2" customWidth="1"/>
    <col min="9495" max="9734" width="10.81640625" style="2"/>
    <col min="9735" max="9735" width="3.1796875" style="2" customWidth="1"/>
    <col min="9736" max="9736" width="87.1796875" style="2" customWidth="1"/>
    <col min="9737" max="9742" width="10.81640625" style="2" customWidth="1"/>
    <col min="9743" max="9744" width="16.26953125" style="2" customWidth="1"/>
    <col min="9745" max="9745" width="1.81640625" style="2" customWidth="1"/>
    <col min="9746" max="9746" width="1.54296875" style="2" customWidth="1"/>
    <col min="9747" max="9747" width="9.26953125" style="2" customWidth="1"/>
    <col min="9748" max="9748" width="25.54296875" style="2" customWidth="1"/>
    <col min="9749" max="9749" width="13.453125" style="2" customWidth="1"/>
    <col min="9750" max="9750" width="2.7265625" style="2" customWidth="1"/>
    <col min="9751" max="9990" width="10.81640625" style="2"/>
    <col min="9991" max="9991" width="3.1796875" style="2" customWidth="1"/>
    <col min="9992" max="9992" width="87.1796875" style="2" customWidth="1"/>
    <col min="9993" max="9998" width="10.81640625" style="2" customWidth="1"/>
    <col min="9999" max="10000" width="16.26953125" style="2" customWidth="1"/>
    <col min="10001" max="10001" width="1.81640625" style="2" customWidth="1"/>
    <col min="10002" max="10002" width="1.54296875" style="2" customWidth="1"/>
    <col min="10003" max="10003" width="9.26953125" style="2" customWidth="1"/>
    <col min="10004" max="10004" width="25.54296875" style="2" customWidth="1"/>
    <col min="10005" max="10005" width="13.453125" style="2" customWidth="1"/>
    <col min="10006" max="10006" width="2.7265625" style="2" customWidth="1"/>
    <col min="10007" max="10246" width="10.81640625" style="2"/>
    <col min="10247" max="10247" width="3.1796875" style="2" customWidth="1"/>
    <col min="10248" max="10248" width="87.1796875" style="2" customWidth="1"/>
    <col min="10249" max="10254" width="10.81640625" style="2" customWidth="1"/>
    <col min="10255" max="10256" width="16.26953125" style="2" customWidth="1"/>
    <col min="10257" max="10257" width="1.81640625" style="2" customWidth="1"/>
    <col min="10258" max="10258" width="1.54296875" style="2" customWidth="1"/>
    <col min="10259" max="10259" width="9.26953125" style="2" customWidth="1"/>
    <col min="10260" max="10260" width="25.54296875" style="2" customWidth="1"/>
    <col min="10261" max="10261" width="13.453125" style="2" customWidth="1"/>
    <col min="10262" max="10262" width="2.7265625" style="2" customWidth="1"/>
    <col min="10263" max="10502" width="10.81640625" style="2"/>
    <col min="10503" max="10503" width="3.1796875" style="2" customWidth="1"/>
    <col min="10504" max="10504" width="87.1796875" style="2" customWidth="1"/>
    <col min="10505" max="10510" width="10.81640625" style="2" customWidth="1"/>
    <col min="10511" max="10512" width="16.26953125" style="2" customWidth="1"/>
    <col min="10513" max="10513" width="1.81640625" style="2" customWidth="1"/>
    <col min="10514" max="10514" width="1.54296875" style="2" customWidth="1"/>
    <col min="10515" max="10515" width="9.26953125" style="2" customWidth="1"/>
    <col min="10516" max="10516" width="25.54296875" style="2" customWidth="1"/>
    <col min="10517" max="10517" width="13.453125" style="2" customWidth="1"/>
    <col min="10518" max="10518" width="2.7265625" style="2" customWidth="1"/>
    <col min="10519" max="10758" width="10.81640625" style="2"/>
    <col min="10759" max="10759" width="3.1796875" style="2" customWidth="1"/>
    <col min="10760" max="10760" width="87.1796875" style="2" customWidth="1"/>
    <col min="10761" max="10766" width="10.81640625" style="2" customWidth="1"/>
    <col min="10767" max="10768" width="16.26953125" style="2" customWidth="1"/>
    <col min="10769" max="10769" width="1.81640625" style="2" customWidth="1"/>
    <col min="10770" max="10770" width="1.54296875" style="2" customWidth="1"/>
    <col min="10771" max="10771" width="9.26953125" style="2" customWidth="1"/>
    <col min="10772" max="10772" width="25.54296875" style="2" customWidth="1"/>
    <col min="10773" max="10773" width="13.453125" style="2" customWidth="1"/>
    <col min="10774" max="10774" width="2.7265625" style="2" customWidth="1"/>
    <col min="10775" max="11014" width="10.81640625" style="2"/>
    <col min="11015" max="11015" width="3.1796875" style="2" customWidth="1"/>
    <col min="11016" max="11016" width="87.1796875" style="2" customWidth="1"/>
    <col min="11017" max="11022" width="10.81640625" style="2" customWidth="1"/>
    <col min="11023" max="11024" width="16.26953125" style="2" customWidth="1"/>
    <col min="11025" max="11025" width="1.81640625" style="2" customWidth="1"/>
    <col min="11026" max="11026" width="1.54296875" style="2" customWidth="1"/>
    <col min="11027" max="11027" width="9.26953125" style="2" customWidth="1"/>
    <col min="11028" max="11028" width="25.54296875" style="2" customWidth="1"/>
    <col min="11029" max="11029" width="13.453125" style="2" customWidth="1"/>
    <col min="11030" max="11030" width="2.7265625" style="2" customWidth="1"/>
    <col min="11031" max="11270" width="10.81640625" style="2"/>
    <col min="11271" max="11271" width="3.1796875" style="2" customWidth="1"/>
    <col min="11272" max="11272" width="87.1796875" style="2" customWidth="1"/>
    <col min="11273" max="11278" width="10.81640625" style="2" customWidth="1"/>
    <col min="11279" max="11280" width="16.26953125" style="2" customWidth="1"/>
    <col min="11281" max="11281" width="1.81640625" style="2" customWidth="1"/>
    <col min="11282" max="11282" width="1.54296875" style="2" customWidth="1"/>
    <col min="11283" max="11283" width="9.26953125" style="2" customWidth="1"/>
    <col min="11284" max="11284" width="25.54296875" style="2" customWidth="1"/>
    <col min="11285" max="11285" width="13.453125" style="2" customWidth="1"/>
    <col min="11286" max="11286" width="2.7265625" style="2" customWidth="1"/>
    <col min="11287" max="11526" width="10.81640625" style="2"/>
    <col min="11527" max="11527" width="3.1796875" style="2" customWidth="1"/>
    <col min="11528" max="11528" width="87.1796875" style="2" customWidth="1"/>
    <col min="11529" max="11534" width="10.81640625" style="2" customWidth="1"/>
    <col min="11535" max="11536" width="16.26953125" style="2" customWidth="1"/>
    <col min="11537" max="11537" width="1.81640625" style="2" customWidth="1"/>
    <col min="11538" max="11538" width="1.54296875" style="2" customWidth="1"/>
    <col min="11539" max="11539" width="9.26953125" style="2" customWidth="1"/>
    <col min="11540" max="11540" width="25.54296875" style="2" customWidth="1"/>
    <col min="11541" max="11541" width="13.453125" style="2" customWidth="1"/>
    <col min="11542" max="11542" width="2.7265625" style="2" customWidth="1"/>
    <col min="11543" max="11782" width="10.81640625" style="2"/>
    <col min="11783" max="11783" width="3.1796875" style="2" customWidth="1"/>
    <col min="11784" max="11784" width="87.1796875" style="2" customWidth="1"/>
    <col min="11785" max="11790" width="10.81640625" style="2" customWidth="1"/>
    <col min="11791" max="11792" width="16.26953125" style="2" customWidth="1"/>
    <col min="11793" max="11793" width="1.81640625" style="2" customWidth="1"/>
    <col min="11794" max="11794" width="1.54296875" style="2" customWidth="1"/>
    <col min="11795" max="11795" width="9.26953125" style="2" customWidth="1"/>
    <col min="11796" max="11796" width="25.54296875" style="2" customWidth="1"/>
    <col min="11797" max="11797" width="13.453125" style="2" customWidth="1"/>
    <col min="11798" max="11798" width="2.7265625" style="2" customWidth="1"/>
    <col min="11799" max="12038" width="10.81640625" style="2"/>
    <col min="12039" max="12039" width="3.1796875" style="2" customWidth="1"/>
    <col min="12040" max="12040" width="87.1796875" style="2" customWidth="1"/>
    <col min="12041" max="12046" width="10.81640625" style="2" customWidth="1"/>
    <col min="12047" max="12048" width="16.26953125" style="2" customWidth="1"/>
    <col min="12049" max="12049" width="1.81640625" style="2" customWidth="1"/>
    <col min="12050" max="12050" width="1.54296875" style="2" customWidth="1"/>
    <col min="12051" max="12051" width="9.26953125" style="2" customWidth="1"/>
    <col min="12052" max="12052" width="25.54296875" style="2" customWidth="1"/>
    <col min="12053" max="12053" width="13.453125" style="2" customWidth="1"/>
    <col min="12054" max="12054" width="2.7265625" style="2" customWidth="1"/>
    <col min="12055" max="12294" width="10.81640625" style="2"/>
    <col min="12295" max="12295" width="3.1796875" style="2" customWidth="1"/>
    <col min="12296" max="12296" width="87.1796875" style="2" customWidth="1"/>
    <col min="12297" max="12302" width="10.81640625" style="2" customWidth="1"/>
    <col min="12303" max="12304" width="16.26953125" style="2" customWidth="1"/>
    <col min="12305" max="12305" width="1.81640625" style="2" customWidth="1"/>
    <col min="12306" max="12306" width="1.54296875" style="2" customWidth="1"/>
    <col min="12307" max="12307" width="9.26953125" style="2" customWidth="1"/>
    <col min="12308" max="12308" width="25.54296875" style="2" customWidth="1"/>
    <col min="12309" max="12309" width="13.453125" style="2" customWidth="1"/>
    <col min="12310" max="12310" width="2.7265625" style="2" customWidth="1"/>
    <col min="12311" max="12550" width="10.81640625" style="2"/>
    <col min="12551" max="12551" width="3.1796875" style="2" customWidth="1"/>
    <col min="12552" max="12552" width="87.1796875" style="2" customWidth="1"/>
    <col min="12553" max="12558" width="10.81640625" style="2" customWidth="1"/>
    <col min="12559" max="12560" width="16.26953125" style="2" customWidth="1"/>
    <col min="12561" max="12561" width="1.81640625" style="2" customWidth="1"/>
    <col min="12562" max="12562" width="1.54296875" style="2" customWidth="1"/>
    <col min="12563" max="12563" width="9.26953125" style="2" customWidth="1"/>
    <col min="12564" max="12564" width="25.54296875" style="2" customWidth="1"/>
    <col min="12565" max="12565" width="13.453125" style="2" customWidth="1"/>
    <col min="12566" max="12566" width="2.7265625" style="2" customWidth="1"/>
    <col min="12567" max="12806" width="10.81640625" style="2"/>
    <col min="12807" max="12807" width="3.1796875" style="2" customWidth="1"/>
    <col min="12808" max="12808" width="87.1796875" style="2" customWidth="1"/>
    <col min="12809" max="12814" width="10.81640625" style="2" customWidth="1"/>
    <col min="12815" max="12816" width="16.26953125" style="2" customWidth="1"/>
    <col min="12817" max="12817" width="1.81640625" style="2" customWidth="1"/>
    <col min="12818" max="12818" width="1.54296875" style="2" customWidth="1"/>
    <col min="12819" max="12819" width="9.26953125" style="2" customWidth="1"/>
    <col min="12820" max="12820" width="25.54296875" style="2" customWidth="1"/>
    <col min="12821" max="12821" width="13.453125" style="2" customWidth="1"/>
    <col min="12822" max="12822" width="2.7265625" style="2" customWidth="1"/>
    <col min="12823" max="13062" width="10.81640625" style="2"/>
    <col min="13063" max="13063" width="3.1796875" style="2" customWidth="1"/>
    <col min="13064" max="13064" width="87.1796875" style="2" customWidth="1"/>
    <col min="13065" max="13070" width="10.81640625" style="2" customWidth="1"/>
    <col min="13071" max="13072" width="16.26953125" style="2" customWidth="1"/>
    <col min="13073" max="13073" width="1.81640625" style="2" customWidth="1"/>
    <col min="13074" max="13074" width="1.54296875" style="2" customWidth="1"/>
    <col min="13075" max="13075" width="9.26953125" style="2" customWidth="1"/>
    <col min="13076" max="13076" width="25.54296875" style="2" customWidth="1"/>
    <col min="13077" max="13077" width="13.453125" style="2" customWidth="1"/>
    <col min="13078" max="13078" width="2.7265625" style="2" customWidth="1"/>
    <col min="13079" max="13318" width="10.81640625" style="2"/>
    <col min="13319" max="13319" width="3.1796875" style="2" customWidth="1"/>
    <col min="13320" max="13320" width="87.1796875" style="2" customWidth="1"/>
    <col min="13321" max="13326" width="10.81640625" style="2" customWidth="1"/>
    <col min="13327" max="13328" width="16.26953125" style="2" customWidth="1"/>
    <col min="13329" max="13329" width="1.81640625" style="2" customWidth="1"/>
    <col min="13330" max="13330" width="1.54296875" style="2" customWidth="1"/>
    <col min="13331" max="13331" width="9.26953125" style="2" customWidth="1"/>
    <col min="13332" max="13332" width="25.54296875" style="2" customWidth="1"/>
    <col min="13333" max="13333" width="13.453125" style="2" customWidth="1"/>
    <col min="13334" max="13334" width="2.7265625" style="2" customWidth="1"/>
    <col min="13335" max="13574" width="10.81640625" style="2"/>
    <col min="13575" max="13575" width="3.1796875" style="2" customWidth="1"/>
    <col min="13576" max="13576" width="87.1796875" style="2" customWidth="1"/>
    <col min="13577" max="13582" width="10.81640625" style="2" customWidth="1"/>
    <col min="13583" max="13584" width="16.26953125" style="2" customWidth="1"/>
    <col min="13585" max="13585" width="1.81640625" style="2" customWidth="1"/>
    <col min="13586" max="13586" width="1.54296875" style="2" customWidth="1"/>
    <col min="13587" max="13587" width="9.26953125" style="2" customWidth="1"/>
    <col min="13588" max="13588" width="25.54296875" style="2" customWidth="1"/>
    <col min="13589" max="13589" width="13.453125" style="2" customWidth="1"/>
    <col min="13590" max="13590" width="2.7265625" style="2" customWidth="1"/>
    <col min="13591" max="13830" width="10.81640625" style="2"/>
    <col min="13831" max="13831" width="3.1796875" style="2" customWidth="1"/>
    <col min="13832" max="13832" width="87.1796875" style="2" customWidth="1"/>
    <col min="13833" max="13838" width="10.81640625" style="2" customWidth="1"/>
    <col min="13839" max="13840" width="16.26953125" style="2" customWidth="1"/>
    <col min="13841" max="13841" width="1.81640625" style="2" customWidth="1"/>
    <col min="13842" max="13842" width="1.54296875" style="2" customWidth="1"/>
    <col min="13843" max="13843" width="9.26953125" style="2" customWidth="1"/>
    <col min="13844" max="13844" width="25.54296875" style="2" customWidth="1"/>
    <col min="13845" max="13845" width="13.453125" style="2" customWidth="1"/>
    <col min="13846" max="13846" width="2.7265625" style="2" customWidth="1"/>
    <col min="13847" max="14086" width="10.81640625" style="2"/>
    <col min="14087" max="14087" width="3.1796875" style="2" customWidth="1"/>
    <col min="14088" max="14088" width="87.1796875" style="2" customWidth="1"/>
    <col min="14089" max="14094" width="10.81640625" style="2" customWidth="1"/>
    <col min="14095" max="14096" width="16.26953125" style="2" customWidth="1"/>
    <col min="14097" max="14097" width="1.81640625" style="2" customWidth="1"/>
    <col min="14098" max="14098" width="1.54296875" style="2" customWidth="1"/>
    <col min="14099" max="14099" width="9.26953125" style="2" customWidth="1"/>
    <col min="14100" max="14100" width="25.54296875" style="2" customWidth="1"/>
    <col min="14101" max="14101" width="13.453125" style="2" customWidth="1"/>
    <col min="14102" max="14102" width="2.7265625" style="2" customWidth="1"/>
    <col min="14103" max="14342" width="10.81640625" style="2"/>
    <col min="14343" max="14343" width="3.1796875" style="2" customWidth="1"/>
    <col min="14344" max="14344" width="87.1796875" style="2" customWidth="1"/>
    <col min="14345" max="14350" width="10.81640625" style="2" customWidth="1"/>
    <col min="14351" max="14352" width="16.26953125" style="2" customWidth="1"/>
    <col min="14353" max="14353" width="1.81640625" style="2" customWidth="1"/>
    <col min="14354" max="14354" width="1.54296875" style="2" customWidth="1"/>
    <col min="14355" max="14355" width="9.26953125" style="2" customWidth="1"/>
    <col min="14356" max="14356" width="25.54296875" style="2" customWidth="1"/>
    <col min="14357" max="14357" width="13.453125" style="2" customWidth="1"/>
    <col min="14358" max="14358" width="2.7265625" style="2" customWidth="1"/>
    <col min="14359" max="14598" width="10.81640625" style="2"/>
    <col min="14599" max="14599" width="3.1796875" style="2" customWidth="1"/>
    <col min="14600" max="14600" width="87.1796875" style="2" customWidth="1"/>
    <col min="14601" max="14606" width="10.81640625" style="2" customWidth="1"/>
    <col min="14607" max="14608" width="16.26953125" style="2" customWidth="1"/>
    <col min="14609" max="14609" width="1.81640625" style="2" customWidth="1"/>
    <col min="14610" max="14610" width="1.54296875" style="2" customWidth="1"/>
    <col min="14611" max="14611" width="9.26953125" style="2" customWidth="1"/>
    <col min="14612" max="14612" width="25.54296875" style="2" customWidth="1"/>
    <col min="14613" max="14613" width="13.453125" style="2" customWidth="1"/>
    <col min="14614" max="14614" width="2.7265625" style="2" customWidth="1"/>
    <col min="14615" max="14854" width="10.81640625" style="2"/>
    <col min="14855" max="14855" width="3.1796875" style="2" customWidth="1"/>
    <col min="14856" max="14856" width="87.1796875" style="2" customWidth="1"/>
    <col min="14857" max="14862" width="10.81640625" style="2" customWidth="1"/>
    <col min="14863" max="14864" width="16.26953125" style="2" customWidth="1"/>
    <col min="14865" max="14865" width="1.81640625" style="2" customWidth="1"/>
    <col min="14866" max="14866" width="1.54296875" style="2" customWidth="1"/>
    <col min="14867" max="14867" width="9.26953125" style="2" customWidth="1"/>
    <col min="14868" max="14868" width="25.54296875" style="2" customWidth="1"/>
    <col min="14869" max="14869" width="13.453125" style="2" customWidth="1"/>
    <col min="14870" max="14870" width="2.7265625" style="2" customWidth="1"/>
    <col min="14871" max="15110" width="10.81640625" style="2"/>
    <col min="15111" max="15111" width="3.1796875" style="2" customWidth="1"/>
    <col min="15112" max="15112" width="87.1796875" style="2" customWidth="1"/>
    <col min="15113" max="15118" width="10.81640625" style="2" customWidth="1"/>
    <col min="15119" max="15120" width="16.26953125" style="2" customWidth="1"/>
    <col min="15121" max="15121" width="1.81640625" style="2" customWidth="1"/>
    <col min="15122" max="15122" width="1.54296875" style="2" customWidth="1"/>
    <col min="15123" max="15123" width="9.26953125" style="2" customWidth="1"/>
    <col min="15124" max="15124" width="25.54296875" style="2" customWidth="1"/>
    <col min="15125" max="15125" width="13.453125" style="2" customWidth="1"/>
    <col min="15126" max="15126" width="2.7265625" style="2" customWidth="1"/>
    <col min="15127" max="15366" width="10.81640625" style="2"/>
    <col min="15367" max="15367" width="3.1796875" style="2" customWidth="1"/>
    <col min="15368" max="15368" width="87.1796875" style="2" customWidth="1"/>
    <col min="15369" max="15374" width="10.81640625" style="2" customWidth="1"/>
    <col min="15375" max="15376" width="16.26953125" style="2" customWidth="1"/>
    <col min="15377" max="15377" width="1.81640625" style="2" customWidth="1"/>
    <col min="15378" max="15378" width="1.54296875" style="2" customWidth="1"/>
    <col min="15379" max="15379" width="9.26953125" style="2" customWidth="1"/>
    <col min="15380" max="15380" width="25.54296875" style="2" customWidth="1"/>
    <col min="15381" max="15381" width="13.453125" style="2" customWidth="1"/>
    <col min="15382" max="15382" width="2.7265625" style="2" customWidth="1"/>
    <col min="15383" max="15622" width="10.81640625" style="2"/>
    <col min="15623" max="15623" width="3.1796875" style="2" customWidth="1"/>
    <col min="15624" max="15624" width="87.1796875" style="2" customWidth="1"/>
    <col min="15625" max="15630" width="10.81640625" style="2" customWidth="1"/>
    <col min="15631" max="15632" width="16.26953125" style="2" customWidth="1"/>
    <col min="15633" max="15633" width="1.81640625" style="2" customWidth="1"/>
    <col min="15634" max="15634" width="1.54296875" style="2" customWidth="1"/>
    <col min="15635" max="15635" width="9.26953125" style="2" customWidth="1"/>
    <col min="15636" max="15636" width="25.54296875" style="2" customWidth="1"/>
    <col min="15637" max="15637" width="13.453125" style="2" customWidth="1"/>
    <col min="15638" max="15638" width="2.7265625" style="2" customWidth="1"/>
    <col min="15639" max="15878" width="10.81640625" style="2"/>
    <col min="15879" max="15879" width="3.1796875" style="2" customWidth="1"/>
    <col min="15880" max="15880" width="87.1796875" style="2" customWidth="1"/>
    <col min="15881" max="15886" width="10.81640625" style="2" customWidth="1"/>
    <col min="15887" max="15888" width="16.26953125" style="2" customWidth="1"/>
    <col min="15889" max="15889" width="1.81640625" style="2" customWidth="1"/>
    <col min="15890" max="15890" width="1.54296875" style="2" customWidth="1"/>
    <col min="15891" max="15891" width="9.26953125" style="2" customWidth="1"/>
    <col min="15892" max="15892" width="25.54296875" style="2" customWidth="1"/>
    <col min="15893" max="15893" width="13.453125" style="2" customWidth="1"/>
    <col min="15894" max="15894" width="2.7265625" style="2" customWidth="1"/>
    <col min="15895" max="16134" width="10.81640625" style="2"/>
    <col min="16135" max="16135" width="3.1796875" style="2" customWidth="1"/>
    <col min="16136" max="16136" width="87.1796875" style="2" customWidth="1"/>
    <col min="16137" max="16142" width="10.81640625" style="2" customWidth="1"/>
    <col min="16143" max="16144" width="16.26953125" style="2" customWidth="1"/>
    <col min="16145" max="16145" width="1.81640625" style="2" customWidth="1"/>
    <col min="16146" max="16146" width="1.54296875" style="2" customWidth="1"/>
    <col min="16147" max="16147" width="9.26953125" style="2" customWidth="1"/>
    <col min="16148" max="16148" width="25.54296875" style="2" customWidth="1"/>
    <col min="16149" max="16149" width="13.453125" style="2" customWidth="1"/>
    <col min="16150" max="16150" width="2.7265625" style="2" customWidth="1"/>
    <col min="16151" max="16384" width="10.81640625" style="2"/>
  </cols>
  <sheetData>
    <row r="2" spans="1:77" ht="23.25" customHeight="1" thickBot="1">
      <c r="C2" s="67"/>
      <c r="D2" s="104"/>
      <c r="E2" s="67"/>
      <c r="F2" s="67"/>
      <c r="G2" s="67"/>
      <c r="H2" s="67"/>
      <c r="I2" s="67"/>
      <c r="J2" s="67"/>
      <c r="K2" s="67"/>
      <c r="L2" s="67"/>
      <c r="M2" s="67"/>
      <c r="N2" s="67"/>
      <c r="O2" s="67"/>
      <c r="P2" s="67"/>
      <c r="Q2" s="68"/>
      <c r="R2" s="68"/>
      <c r="S2" s="67"/>
      <c r="T2" s="67"/>
      <c r="U2" s="67"/>
    </row>
    <row r="3" spans="1:77" s="5" customFormat="1" ht="171" customHeight="1" thickTop="1" thickBot="1">
      <c r="A3" s="62"/>
      <c r="B3" s="63"/>
      <c r="C3" s="200" t="s">
        <v>141</v>
      </c>
      <c r="D3" s="200"/>
      <c r="E3" s="200"/>
      <c r="F3" s="200"/>
      <c r="G3" s="200"/>
      <c r="H3" s="200"/>
      <c r="I3" s="200"/>
      <c r="J3" s="200"/>
      <c r="K3" s="200"/>
      <c r="L3" s="200"/>
      <c r="M3" s="200"/>
      <c r="N3" s="200"/>
      <c r="O3" s="200"/>
      <c r="P3" s="200"/>
      <c r="Q3" s="200"/>
      <c r="R3" s="200"/>
      <c r="S3" s="201"/>
      <c r="T3" s="201"/>
      <c r="U3" s="201"/>
      <c r="V3" s="70"/>
      <c r="W3" s="3"/>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row>
    <row r="4" spans="1:77" ht="51.75" customHeight="1">
      <c r="A4" s="150"/>
      <c r="B4" s="64"/>
      <c r="C4" s="45" t="s">
        <v>119</v>
      </c>
      <c r="D4" s="105"/>
      <c r="E4" s="45"/>
      <c r="F4" s="45"/>
      <c r="G4" s="45"/>
      <c r="H4" s="45"/>
      <c r="I4" s="45"/>
      <c r="J4" s="45"/>
      <c r="K4" s="45"/>
      <c r="L4" s="45"/>
      <c r="M4" s="45"/>
      <c r="N4" s="45"/>
      <c r="O4" s="45"/>
      <c r="P4" s="45"/>
      <c r="Q4" s="46"/>
      <c r="R4" s="46"/>
      <c r="S4" s="148" t="s">
        <v>0</v>
      </c>
      <c r="T4" s="148" t="s">
        <v>25</v>
      </c>
      <c r="U4" s="149" t="s">
        <v>6</v>
      </c>
      <c r="V4" s="71"/>
    </row>
    <row r="5" spans="1:77" ht="18.75" customHeight="1">
      <c r="A5" s="150"/>
      <c r="B5" s="64"/>
      <c r="C5" s="49" t="s">
        <v>1</v>
      </c>
      <c r="D5" s="49"/>
      <c r="E5" s="202"/>
      <c r="F5" s="202"/>
      <c r="G5" s="202"/>
      <c r="H5" s="202"/>
      <c r="I5" s="202"/>
      <c r="J5" s="47"/>
      <c r="K5" s="47"/>
      <c r="L5" s="47"/>
      <c r="M5" s="47"/>
      <c r="N5" s="47"/>
      <c r="O5" s="8"/>
      <c r="P5" s="8"/>
      <c r="Q5" s="6"/>
      <c r="R5" s="6"/>
      <c r="S5" s="7" t="s">
        <v>12</v>
      </c>
      <c r="T5" s="7"/>
      <c r="U5" s="99"/>
      <c r="V5" s="71"/>
    </row>
    <row r="6" spans="1:77" ht="18.75" customHeight="1">
      <c r="A6" s="150"/>
      <c r="B6" s="64"/>
      <c r="C6" s="150"/>
      <c r="D6" s="106"/>
      <c r="E6" s="6"/>
      <c r="F6" s="6"/>
      <c r="G6" s="6"/>
      <c r="H6" s="6"/>
      <c r="I6" s="6"/>
      <c r="J6" s="6"/>
      <c r="K6" s="6"/>
      <c r="L6" s="6"/>
      <c r="M6" s="6"/>
      <c r="N6" s="6"/>
      <c r="O6" s="6"/>
      <c r="P6" s="6"/>
      <c r="Q6" s="6"/>
      <c r="R6" s="6"/>
      <c r="S6" s="7" t="s">
        <v>13</v>
      </c>
      <c r="T6" s="7"/>
      <c r="U6" s="99"/>
      <c r="V6" s="71"/>
    </row>
    <row r="7" spans="1:77" ht="18.75" customHeight="1">
      <c r="A7" s="150"/>
      <c r="B7" s="64"/>
      <c r="C7" s="20"/>
      <c r="D7" s="20"/>
      <c r="E7" s="6"/>
      <c r="F7" s="6"/>
      <c r="G7" s="6"/>
      <c r="H7" s="6"/>
      <c r="I7" s="6"/>
      <c r="J7" s="6"/>
      <c r="K7" s="6"/>
      <c r="L7" s="6"/>
      <c r="M7" s="6"/>
      <c r="N7" s="6"/>
      <c r="O7" s="6"/>
      <c r="P7" s="6"/>
      <c r="Q7" s="6"/>
      <c r="R7" s="6"/>
      <c r="S7" s="7" t="s">
        <v>14</v>
      </c>
      <c r="T7" s="7"/>
      <c r="U7" s="99"/>
      <c r="V7" s="71"/>
    </row>
    <row r="8" spans="1:77" ht="18.75" customHeight="1">
      <c r="A8" s="150"/>
      <c r="B8" s="64"/>
      <c r="C8" s="49" t="s">
        <v>35</v>
      </c>
      <c r="D8" s="49"/>
      <c r="E8" s="203"/>
      <c r="F8" s="203"/>
      <c r="G8" s="203"/>
      <c r="H8" s="203"/>
      <c r="I8" s="203"/>
      <c r="J8" s="6"/>
      <c r="K8" s="6"/>
      <c r="L8" s="6"/>
      <c r="M8" s="6"/>
      <c r="N8" s="6"/>
      <c r="O8" s="6"/>
      <c r="P8" s="6"/>
      <c r="Q8" s="6"/>
      <c r="R8" s="6"/>
      <c r="S8" s="7" t="s">
        <v>15</v>
      </c>
      <c r="T8" s="7"/>
      <c r="U8" s="99"/>
      <c r="V8" s="71"/>
    </row>
    <row r="9" spans="1:77" ht="18.75" customHeight="1">
      <c r="A9" s="150"/>
      <c r="B9" s="64"/>
      <c r="C9" s="150"/>
      <c r="D9" s="106"/>
      <c r="E9" s="150"/>
      <c r="F9" s="150"/>
      <c r="G9" s="150"/>
      <c r="H9" s="150"/>
      <c r="I9" s="150"/>
      <c r="J9" s="150"/>
      <c r="K9" s="150"/>
      <c r="L9" s="150"/>
      <c r="M9" s="150"/>
      <c r="N9" s="150"/>
      <c r="O9" s="6"/>
      <c r="P9" s="6"/>
      <c r="Q9" s="6"/>
      <c r="R9" s="6"/>
      <c r="S9" s="7" t="s">
        <v>16</v>
      </c>
      <c r="T9" s="7"/>
      <c r="U9" s="99"/>
      <c r="V9" s="71"/>
    </row>
    <row r="10" spans="1:77" ht="17.5" customHeight="1">
      <c r="A10" s="150"/>
      <c r="B10" s="64"/>
      <c r="C10" s="150"/>
      <c r="D10" s="106"/>
      <c r="E10" s="150"/>
      <c r="F10" s="150"/>
      <c r="G10" s="150"/>
      <c r="H10" s="150"/>
      <c r="I10" s="150"/>
      <c r="J10" s="150"/>
      <c r="K10" s="150"/>
      <c r="L10" s="150"/>
      <c r="M10" s="150"/>
      <c r="N10" s="150"/>
      <c r="O10" s="150"/>
      <c r="P10" s="150"/>
      <c r="Q10" s="6"/>
      <c r="R10" s="6"/>
      <c r="S10" s="7" t="s">
        <v>19</v>
      </c>
      <c r="T10" s="7"/>
      <c r="U10" s="99"/>
      <c r="V10" s="71"/>
    </row>
    <row r="11" spans="1:77" ht="20.5" customHeight="1">
      <c r="A11" s="150"/>
      <c r="B11" s="64"/>
      <c r="C11" s="6" t="s">
        <v>18</v>
      </c>
      <c r="D11" s="107"/>
      <c r="E11" s="150"/>
      <c r="F11" s="150"/>
      <c r="G11" s="150"/>
      <c r="H11" s="150"/>
      <c r="I11" s="150"/>
      <c r="J11" s="150"/>
      <c r="K11" s="150"/>
      <c r="L11" s="150"/>
      <c r="M11" s="150"/>
      <c r="N11" s="150"/>
      <c r="O11" s="6"/>
      <c r="P11" s="6"/>
      <c r="Q11" s="6"/>
      <c r="R11" s="6"/>
      <c r="S11" s="7" t="s">
        <v>20</v>
      </c>
      <c r="T11" s="7"/>
      <c r="U11" s="99"/>
      <c r="V11" s="71"/>
    </row>
    <row r="12" spans="1:77" ht="18.649999999999999" customHeight="1">
      <c r="A12" s="150"/>
      <c r="B12" s="64"/>
      <c r="C12" s="6"/>
      <c r="D12" s="107"/>
      <c r="E12" s="150"/>
      <c r="F12" s="150"/>
      <c r="G12" s="150"/>
      <c r="H12" s="150"/>
      <c r="I12" s="150"/>
      <c r="J12" s="150"/>
      <c r="K12" s="150"/>
      <c r="L12" s="150"/>
      <c r="M12" s="150"/>
      <c r="N12" s="150"/>
      <c r="O12" s="6"/>
      <c r="P12" s="6"/>
      <c r="Q12" s="6"/>
      <c r="R12" s="6"/>
      <c r="S12" s="7" t="s">
        <v>21</v>
      </c>
      <c r="T12" s="7"/>
      <c r="U12" s="99"/>
      <c r="V12" s="71"/>
    </row>
    <row r="13" spans="1:77" ht="19.5" customHeight="1">
      <c r="A13" s="150"/>
      <c r="B13" s="64"/>
      <c r="C13" s="6"/>
      <c r="D13" s="107"/>
      <c r="E13" s="150"/>
      <c r="F13" s="150"/>
      <c r="G13" s="150"/>
      <c r="H13" s="150"/>
      <c r="I13" s="150"/>
      <c r="J13" s="150"/>
      <c r="K13" s="150"/>
      <c r="L13" s="150"/>
      <c r="M13" s="150"/>
      <c r="N13" s="150"/>
      <c r="O13" s="6"/>
      <c r="P13" s="6"/>
      <c r="Q13" s="6"/>
      <c r="R13" s="6"/>
      <c r="S13" s="7" t="s">
        <v>22</v>
      </c>
      <c r="T13" s="7"/>
      <c r="U13" s="99"/>
      <c r="V13" s="71"/>
    </row>
    <row r="14" spans="1:77" ht="17.5" customHeight="1">
      <c r="A14" s="150"/>
      <c r="B14" s="64"/>
      <c r="C14" s="115" t="s">
        <v>43</v>
      </c>
      <c r="D14" s="107"/>
      <c r="E14" s="150"/>
      <c r="F14" s="150"/>
      <c r="G14" s="150"/>
      <c r="H14" s="150"/>
      <c r="I14" s="150"/>
      <c r="J14" s="150"/>
      <c r="K14" s="150"/>
      <c r="L14" s="150"/>
      <c r="M14" s="150"/>
      <c r="N14" s="150"/>
      <c r="O14" s="6"/>
      <c r="P14" s="6"/>
      <c r="Q14" s="6"/>
      <c r="R14" s="6"/>
      <c r="S14" s="7" t="s">
        <v>17</v>
      </c>
      <c r="T14" s="7"/>
      <c r="U14" s="99"/>
      <c r="V14" s="71"/>
    </row>
    <row r="15" spans="1:77" ht="17.5" customHeight="1">
      <c r="A15" s="150"/>
      <c r="B15" s="64"/>
      <c r="C15" s="6"/>
      <c r="D15" s="107"/>
      <c r="E15" s="150"/>
      <c r="F15" s="150"/>
      <c r="G15" s="150"/>
      <c r="H15" s="150"/>
      <c r="I15" s="150"/>
      <c r="J15" s="150"/>
      <c r="K15" s="150"/>
      <c r="L15" s="150"/>
      <c r="M15" s="150"/>
      <c r="N15" s="150"/>
      <c r="O15" s="6"/>
      <c r="P15" s="6"/>
      <c r="Q15" s="6"/>
      <c r="R15" s="6"/>
      <c r="S15" s="54"/>
      <c r="T15" s="56" t="s">
        <v>24</v>
      </c>
      <c r="U15" s="100" t="e">
        <f>AVERAGE(U5:U14)</f>
        <v>#DIV/0!</v>
      </c>
      <c r="V15" s="71"/>
    </row>
    <row r="16" spans="1:77" ht="29.25" customHeight="1">
      <c r="A16" s="150"/>
      <c r="B16" s="64"/>
      <c r="C16" s="150"/>
      <c r="D16" s="106"/>
      <c r="E16" s="204" t="s">
        <v>59</v>
      </c>
      <c r="F16" s="204"/>
      <c r="G16" s="205"/>
      <c r="H16" s="205"/>
      <c r="I16" s="205"/>
      <c r="J16" s="205"/>
      <c r="K16" s="205"/>
      <c r="L16" s="205"/>
      <c r="M16" s="205"/>
      <c r="N16" s="205"/>
      <c r="O16" s="205"/>
      <c r="P16" s="205"/>
      <c r="Q16" s="6"/>
      <c r="R16" s="6"/>
      <c r="S16" s="6"/>
      <c r="T16" s="6"/>
      <c r="U16" s="6"/>
      <c r="V16" s="71"/>
    </row>
    <row r="17" spans="1:22" ht="51.75" customHeight="1">
      <c r="A17" s="150"/>
      <c r="B17" s="64"/>
      <c r="C17" s="145" t="s">
        <v>67</v>
      </c>
      <c r="D17" s="129" t="s">
        <v>38</v>
      </c>
      <c r="E17" s="11" t="str">
        <f>S5</f>
        <v>Profil 1</v>
      </c>
      <c r="F17" s="11" t="str">
        <f>S6</f>
        <v>Profil 2</v>
      </c>
      <c r="G17" s="11" t="str">
        <f>S7</f>
        <v>Profil 3</v>
      </c>
      <c r="H17" s="11" t="str">
        <f>S8</f>
        <v>Profil 4</v>
      </c>
      <c r="I17" s="11" t="str">
        <f>S9</f>
        <v>Profil 5</v>
      </c>
      <c r="J17" s="11" t="str">
        <f>S10</f>
        <v>Profil 6</v>
      </c>
      <c r="K17" s="11" t="str">
        <f>S11</f>
        <v>Profil 7</v>
      </c>
      <c r="L17" s="11" t="str">
        <f>S12</f>
        <v>Profil 8</v>
      </c>
      <c r="M17" s="11" t="str">
        <f>S13</f>
        <v>Profil 9</v>
      </c>
      <c r="N17" s="11" t="str">
        <f>S14</f>
        <v>Autres si nécessaire</v>
      </c>
      <c r="O17" s="12" t="s">
        <v>23</v>
      </c>
      <c r="P17" s="12" t="s">
        <v>60</v>
      </c>
      <c r="Q17" s="6"/>
      <c r="R17" s="6"/>
      <c r="S17" s="206" t="s">
        <v>2</v>
      </c>
      <c r="T17" s="206"/>
      <c r="U17" s="207"/>
      <c r="V17" s="71"/>
    </row>
    <row r="18" spans="1:22" ht="26.5" customHeight="1">
      <c r="A18" s="150"/>
      <c r="B18" s="64"/>
      <c r="C18" s="208" t="s">
        <v>37</v>
      </c>
      <c r="D18" s="208"/>
      <c r="E18" s="209"/>
      <c r="F18" s="209"/>
      <c r="G18" s="209"/>
      <c r="H18" s="209"/>
      <c r="I18" s="209"/>
      <c r="J18" s="209"/>
      <c r="K18" s="209"/>
      <c r="L18" s="209"/>
      <c r="M18" s="209"/>
      <c r="N18" s="209"/>
      <c r="O18" s="209"/>
      <c r="P18" s="209"/>
      <c r="Q18" s="6"/>
      <c r="R18" s="6"/>
      <c r="S18" s="210"/>
      <c r="T18" s="210"/>
      <c r="U18" s="211"/>
      <c r="V18" s="71"/>
    </row>
    <row r="19" spans="1:22" ht="26.5" customHeight="1">
      <c r="A19" s="185"/>
      <c r="B19" s="64"/>
      <c r="C19" s="57" t="s">
        <v>120</v>
      </c>
      <c r="D19" s="119"/>
      <c r="E19" s="14"/>
      <c r="F19" s="14"/>
      <c r="G19" s="14"/>
      <c r="H19" s="14"/>
      <c r="I19" s="14"/>
      <c r="J19" s="14"/>
      <c r="K19" s="14"/>
      <c r="L19" s="14"/>
      <c r="M19" s="14"/>
      <c r="N19" s="14"/>
      <c r="O19" s="13">
        <f>SUM(E19:N19)</f>
        <v>0</v>
      </c>
      <c r="P19" s="101">
        <f>E19*$U$5+F19*$U$6+G19*$U$7+H19*$U$8+I19*$U$9+J19*$U$10+K19*$U$11+L19*$U$12+M19*$U$13+N19*$U$14</f>
        <v>0</v>
      </c>
      <c r="Q19" s="6"/>
      <c r="R19" s="6"/>
      <c r="S19" s="182"/>
      <c r="T19" s="183"/>
      <c r="U19" s="184"/>
      <c r="V19" s="71"/>
    </row>
    <row r="20" spans="1:22" ht="26.5" customHeight="1">
      <c r="A20" s="150"/>
      <c r="B20" s="64"/>
      <c r="C20" s="58" t="s">
        <v>34</v>
      </c>
      <c r="D20" s="108"/>
      <c r="E20" s="14"/>
      <c r="F20" s="14"/>
      <c r="G20" s="14"/>
      <c r="H20" s="14"/>
      <c r="I20" s="14"/>
      <c r="J20" s="14"/>
      <c r="K20" s="14"/>
      <c r="L20" s="14"/>
      <c r="M20" s="14"/>
      <c r="N20" s="14"/>
      <c r="O20" s="13">
        <f>SUM(E20:N20)</f>
        <v>0</v>
      </c>
      <c r="P20" s="101">
        <f>E20*$U$5+F20*$U$6+G20*$U$7+H20*$U$8+I20*$U$9+J20*$U$10+K20*$U$11+L20*$U$12+M20*$U$13+N20*$U$14</f>
        <v>0</v>
      </c>
      <c r="Q20" s="6"/>
      <c r="R20" s="6"/>
      <c r="S20" s="212"/>
      <c r="T20" s="196"/>
      <c r="U20" s="213"/>
      <c r="V20" s="71"/>
    </row>
    <row r="21" spans="1:22" ht="26.5" customHeight="1">
      <c r="A21" s="150"/>
      <c r="B21" s="64"/>
      <c r="C21" s="114" t="s">
        <v>39</v>
      </c>
      <c r="D21" s="59"/>
      <c r="E21" s="53">
        <f t="shared" ref="E21:P21" si="0">SUM(E19:E20)</f>
        <v>0</v>
      </c>
      <c r="F21" s="53">
        <f t="shared" si="0"/>
        <v>0</v>
      </c>
      <c r="G21" s="53">
        <f t="shared" si="0"/>
        <v>0</v>
      </c>
      <c r="H21" s="53">
        <f t="shared" si="0"/>
        <v>0</v>
      </c>
      <c r="I21" s="53">
        <f t="shared" si="0"/>
        <v>0</v>
      </c>
      <c r="J21" s="53">
        <f t="shared" si="0"/>
        <v>0</v>
      </c>
      <c r="K21" s="53">
        <f t="shared" si="0"/>
        <v>0</v>
      </c>
      <c r="L21" s="53">
        <f t="shared" si="0"/>
        <v>0</v>
      </c>
      <c r="M21" s="53">
        <f t="shared" si="0"/>
        <v>0</v>
      </c>
      <c r="N21" s="53">
        <f t="shared" si="0"/>
        <v>0</v>
      </c>
      <c r="O21" s="53">
        <f t="shared" si="0"/>
        <v>0</v>
      </c>
      <c r="P21" s="102">
        <f t="shared" si="0"/>
        <v>0</v>
      </c>
      <c r="Q21" s="6"/>
      <c r="R21" s="6"/>
      <c r="S21" s="212"/>
      <c r="T21" s="196"/>
      <c r="U21" s="213"/>
      <c r="V21" s="71"/>
    </row>
    <row r="22" spans="1:22" ht="12" customHeight="1">
      <c r="A22" s="150"/>
      <c r="B22" s="64"/>
      <c r="C22" s="60"/>
      <c r="D22" s="109"/>
      <c r="E22" s="52"/>
      <c r="F22" s="52"/>
      <c r="G22" s="52"/>
      <c r="H22" s="52"/>
      <c r="I22" s="52"/>
      <c r="J22" s="52"/>
      <c r="K22" s="52"/>
      <c r="L22" s="52"/>
      <c r="M22" s="52"/>
      <c r="N22" s="52"/>
      <c r="O22" s="50"/>
      <c r="P22" s="51"/>
      <c r="Q22" s="6"/>
      <c r="R22" s="6"/>
      <c r="S22" s="214"/>
      <c r="T22" s="215"/>
      <c r="U22" s="215"/>
      <c r="V22" s="71"/>
    </row>
    <row r="23" spans="1:22" ht="26.5" customHeight="1">
      <c r="A23" s="150"/>
      <c r="B23" s="64"/>
      <c r="C23" s="208" t="s">
        <v>81</v>
      </c>
      <c r="D23" s="208"/>
      <c r="E23" s="209"/>
      <c r="F23" s="209"/>
      <c r="G23" s="209"/>
      <c r="H23" s="209"/>
      <c r="I23" s="209"/>
      <c r="J23" s="209"/>
      <c r="K23" s="209"/>
      <c r="L23" s="209"/>
      <c r="M23" s="209"/>
      <c r="N23" s="209"/>
      <c r="O23" s="209"/>
      <c r="P23" s="209"/>
      <c r="Q23" s="6"/>
      <c r="R23" s="6"/>
      <c r="S23" s="210"/>
      <c r="T23" s="210"/>
      <c r="U23" s="211"/>
      <c r="V23" s="71"/>
    </row>
    <row r="24" spans="1:22" ht="26.5" customHeight="1">
      <c r="A24" s="150"/>
      <c r="B24" s="64"/>
      <c r="C24" s="191" t="s">
        <v>121</v>
      </c>
      <c r="D24" s="119"/>
      <c r="E24" s="14"/>
      <c r="F24" s="14"/>
      <c r="G24" s="14"/>
      <c r="H24" s="14"/>
      <c r="I24" s="14"/>
      <c r="J24" s="14"/>
      <c r="K24" s="14"/>
      <c r="L24" s="14"/>
      <c r="M24" s="14"/>
      <c r="N24" s="14"/>
      <c r="O24" s="13">
        <f t="shared" ref="O24:O32" si="1">SUM(E24:N24)</f>
        <v>0</v>
      </c>
      <c r="P24" s="101">
        <f t="shared" ref="P24:P32" si="2">E24*$U$5+F24*$U$6+G24*$U$7+H24*$U$8+I24*$U$9+J24*$U$10+K24*$U$11+L24*$U$12+M24*$U$13+N24*$U$14</f>
        <v>0</v>
      </c>
      <c r="Q24" s="6"/>
      <c r="R24" s="6"/>
      <c r="S24" s="212"/>
      <c r="T24" s="196"/>
      <c r="U24" s="213"/>
      <c r="V24" s="71"/>
    </row>
    <row r="25" spans="1:22" ht="42.65" customHeight="1">
      <c r="A25" s="150"/>
      <c r="B25" s="64"/>
      <c r="C25" s="191" t="s">
        <v>122</v>
      </c>
      <c r="D25" s="108"/>
      <c r="E25" s="14"/>
      <c r="F25" s="14"/>
      <c r="G25" s="14"/>
      <c r="H25" s="14"/>
      <c r="I25" s="14"/>
      <c r="J25" s="14"/>
      <c r="K25" s="14"/>
      <c r="L25" s="14"/>
      <c r="M25" s="14"/>
      <c r="N25" s="14"/>
      <c r="O25" s="13">
        <f t="shared" si="1"/>
        <v>0</v>
      </c>
      <c r="P25" s="101">
        <f t="shared" si="2"/>
        <v>0</v>
      </c>
      <c r="Q25" s="6"/>
      <c r="R25" s="6"/>
      <c r="S25" s="212"/>
      <c r="T25" s="196"/>
      <c r="U25" s="213"/>
      <c r="V25" s="71"/>
    </row>
    <row r="26" spans="1:22" ht="36" customHeight="1">
      <c r="A26" s="150"/>
      <c r="B26" s="64"/>
      <c r="C26" s="191" t="s">
        <v>123</v>
      </c>
      <c r="D26" s="119"/>
      <c r="E26" s="14"/>
      <c r="F26" s="14"/>
      <c r="G26" s="14"/>
      <c r="H26" s="14"/>
      <c r="I26" s="14"/>
      <c r="J26" s="14"/>
      <c r="K26" s="14"/>
      <c r="L26" s="14"/>
      <c r="M26" s="14"/>
      <c r="N26" s="14"/>
      <c r="O26" s="13">
        <f t="shared" si="1"/>
        <v>0</v>
      </c>
      <c r="P26" s="101">
        <f t="shared" si="2"/>
        <v>0</v>
      </c>
      <c r="Q26" s="6"/>
      <c r="R26" s="6"/>
      <c r="S26" s="218"/>
      <c r="T26" s="219"/>
      <c r="U26" s="220"/>
      <c r="V26" s="71"/>
    </row>
    <row r="27" spans="1:22" ht="31.5" customHeight="1">
      <c r="A27" s="150"/>
      <c r="B27" s="64"/>
      <c r="C27" s="57" t="s">
        <v>124</v>
      </c>
      <c r="D27" s="119"/>
      <c r="E27" s="14"/>
      <c r="F27" s="14"/>
      <c r="G27" s="14"/>
      <c r="H27" s="14"/>
      <c r="I27" s="14"/>
      <c r="J27" s="14"/>
      <c r="K27" s="14"/>
      <c r="L27" s="14"/>
      <c r="M27" s="14"/>
      <c r="N27" s="14"/>
      <c r="O27" s="13">
        <f t="shared" si="1"/>
        <v>0</v>
      </c>
      <c r="P27" s="101">
        <f t="shared" si="2"/>
        <v>0</v>
      </c>
      <c r="Q27" s="6"/>
      <c r="R27" s="6"/>
      <c r="S27" s="212"/>
      <c r="T27" s="196"/>
      <c r="U27" s="213"/>
      <c r="V27" s="71"/>
    </row>
    <row r="28" spans="1:22" ht="30" customHeight="1">
      <c r="A28" s="150"/>
      <c r="B28" s="64"/>
      <c r="C28" s="191" t="s">
        <v>125</v>
      </c>
      <c r="D28" s="119"/>
      <c r="E28" s="14"/>
      <c r="F28" s="14"/>
      <c r="G28" s="14"/>
      <c r="H28" s="14"/>
      <c r="I28" s="14"/>
      <c r="J28" s="14"/>
      <c r="K28" s="14"/>
      <c r="L28" s="14"/>
      <c r="M28" s="14"/>
      <c r="N28" s="14"/>
      <c r="O28" s="13">
        <f t="shared" si="1"/>
        <v>0</v>
      </c>
      <c r="P28" s="101">
        <f t="shared" si="2"/>
        <v>0</v>
      </c>
      <c r="Q28" s="6"/>
      <c r="R28" s="6"/>
      <c r="S28" s="212"/>
      <c r="T28" s="196"/>
      <c r="U28" s="213"/>
      <c r="V28" s="71"/>
    </row>
    <row r="29" spans="1:22" ht="30" customHeight="1">
      <c r="A29" s="150"/>
      <c r="B29" s="64"/>
      <c r="C29" s="191" t="s">
        <v>126</v>
      </c>
      <c r="D29" s="119"/>
      <c r="E29" s="14"/>
      <c r="F29" s="14"/>
      <c r="G29" s="14"/>
      <c r="H29" s="14"/>
      <c r="I29" s="14"/>
      <c r="J29" s="14"/>
      <c r="K29" s="14"/>
      <c r="L29" s="14"/>
      <c r="M29" s="14"/>
      <c r="N29" s="14"/>
      <c r="O29" s="13">
        <f t="shared" si="1"/>
        <v>0</v>
      </c>
      <c r="P29" s="101">
        <f t="shared" si="2"/>
        <v>0</v>
      </c>
      <c r="Q29" s="6"/>
      <c r="R29" s="6"/>
      <c r="S29" s="212"/>
      <c r="T29" s="196"/>
      <c r="U29" s="213"/>
      <c r="V29" s="71"/>
    </row>
    <row r="30" spans="1:22" ht="26.5" customHeight="1">
      <c r="A30" s="150"/>
      <c r="B30" s="64"/>
      <c r="C30" s="191" t="s">
        <v>127</v>
      </c>
      <c r="D30" s="119"/>
      <c r="E30" s="14"/>
      <c r="F30" s="14"/>
      <c r="G30" s="14"/>
      <c r="H30" s="14"/>
      <c r="I30" s="14"/>
      <c r="J30" s="14"/>
      <c r="K30" s="14"/>
      <c r="L30" s="14"/>
      <c r="M30" s="14"/>
      <c r="N30" s="14"/>
      <c r="O30" s="13">
        <f>SUM(E30:N30)</f>
        <v>0</v>
      </c>
      <c r="P30" s="101">
        <f>E30*$U$5+F30*$U$6+G30*$U$7+H30*$U$8+I30*$U$9+J30*$U$10+K30*$U$11+L30*$U$12+M30*$U$13+N30*$U$14</f>
        <v>0</v>
      </c>
      <c r="Q30" s="6"/>
      <c r="R30" s="6"/>
      <c r="S30" s="212"/>
      <c r="T30" s="196"/>
      <c r="U30" s="213"/>
      <c r="V30" s="71"/>
    </row>
    <row r="31" spans="1:22" ht="26.5" customHeight="1">
      <c r="A31" s="190"/>
      <c r="B31" s="64"/>
      <c r="C31" s="191" t="s">
        <v>128</v>
      </c>
      <c r="D31" s="119"/>
      <c r="E31" s="14"/>
      <c r="F31" s="14"/>
      <c r="G31" s="14"/>
      <c r="H31" s="14"/>
      <c r="I31" s="14"/>
      <c r="J31" s="14"/>
      <c r="K31" s="14"/>
      <c r="L31" s="14"/>
      <c r="M31" s="14"/>
      <c r="N31" s="14"/>
      <c r="O31" s="13">
        <f>SUM(E31:N31)</f>
        <v>0</v>
      </c>
      <c r="P31" s="101">
        <f>E31*$U$5+F31*$U$6+G31*$U$7+H31*$U$8+I31*$U$9+J31*$U$10+K31*$U$11+L31*$U$12+M31*$U$13+N31*$U$14</f>
        <v>0</v>
      </c>
      <c r="Q31" s="6"/>
      <c r="R31" s="6"/>
      <c r="S31" s="188"/>
      <c r="T31" s="187"/>
      <c r="U31" s="189"/>
      <c r="V31" s="71"/>
    </row>
    <row r="32" spans="1:22" ht="26.5" customHeight="1">
      <c r="A32" s="150"/>
      <c r="B32" s="64"/>
      <c r="C32" s="58" t="s">
        <v>34</v>
      </c>
      <c r="D32" s="108"/>
      <c r="E32" s="14"/>
      <c r="F32" s="14"/>
      <c r="G32" s="14"/>
      <c r="H32" s="14"/>
      <c r="I32" s="14"/>
      <c r="J32" s="14"/>
      <c r="K32" s="14"/>
      <c r="L32" s="14"/>
      <c r="M32" s="14"/>
      <c r="N32" s="14"/>
      <c r="O32" s="13">
        <f t="shared" si="1"/>
        <v>0</v>
      </c>
      <c r="P32" s="101">
        <f t="shared" si="2"/>
        <v>0</v>
      </c>
      <c r="Q32" s="6"/>
      <c r="R32" s="6"/>
      <c r="S32" s="212"/>
      <c r="T32" s="196"/>
      <c r="U32" s="213"/>
      <c r="V32" s="71"/>
    </row>
    <row r="33" spans="1:22" ht="26.5" customHeight="1">
      <c r="A33" s="150"/>
      <c r="B33" s="64"/>
      <c r="C33" s="114" t="s">
        <v>39</v>
      </c>
      <c r="D33" s="59"/>
      <c r="E33" s="53">
        <f t="shared" ref="E33:N33" si="3">SUM(E24:E25)</f>
        <v>0</v>
      </c>
      <c r="F33" s="53">
        <f t="shared" si="3"/>
        <v>0</v>
      </c>
      <c r="G33" s="53">
        <f t="shared" si="3"/>
        <v>0</v>
      </c>
      <c r="H33" s="53">
        <f t="shared" si="3"/>
        <v>0</v>
      </c>
      <c r="I33" s="53">
        <f t="shared" si="3"/>
        <v>0</v>
      </c>
      <c r="J33" s="53">
        <f t="shared" si="3"/>
        <v>0</v>
      </c>
      <c r="K33" s="53">
        <f t="shared" si="3"/>
        <v>0</v>
      </c>
      <c r="L33" s="53">
        <f t="shared" si="3"/>
        <v>0</v>
      </c>
      <c r="M33" s="53">
        <f t="shared" si="3"/>
        <v>0</v>
      </c>
      <c r="N33" s="53">
        <f t="shared" si="3"/>
        <v>0</v>
      </c>
      <c r="O33" s="53">
        <f>SUM(O24:O32)</f>
        <v>0</v>
      </c>
      <c r="P33" s="102">
        <f>SUM(P24:P32)</f>
        <v>0</v>
      </c>
      <c r="Q33" s="6"/>
      <c r="R33" s="6"/>
      <c r="S33" s="212"/>
      <c r="T33" s="196"/>
      <c r="U33" s="213"/>
      <c r="V33" s="71"/>
    </row>
    <row r="34" spans="1:22" ht="12" customHeight="1">
      <c r="A34" s="150"/>
      <c r="B34" s="64"/>
      <c r="C34" s="60"/>
      <c r="D34" s="109"/>
      <c r="E34" s="52"/>
      <c r="F34" s="52"/>
      <c r="G34" s="52"/>
      <c r="H34" s="52"/>
      <c r="I34" s="52"/>
      <c r="J34" s="52"/>
      <c r="K34" s="52"/>
      <c r="L34" s="52"/>
      <c r="M34" s="52"/>
      <c r="N34" s="52"/>
      <c r="O34" s="50"/>
      <c r="P34" s="51"/>
      <c r="Q34" s="6"/>
      <c r="R34" s="6"/>
      <c r="S34" s="214"/>
      <c r="T34" s="215"/>
      <c r="U34" s="215"/>
      <c r="V34" s="71"/>
    </row>
    <row r="35" spans="1:22" ht="26.5" customHeight="1">
      <c r="A35" s="150"/>
      <c r="B35" s="64"/>
      <c r="C35" s="208" t="s">
        <v>82</v>
      </c>
      <c r="D35" s="208"/>
      <c r="E35" s="209"/>
      <c r="F35" s="209"/>
      <c r="G35" s="209"/>
      <c r="H35" s="209"/>
      <c r="I35" s="209"/>
      <c r="J35" s="209"/>
      <c r="K35" s="209"/>
      <c r="L35" s="209"/>
      <c r="M35" s="209"/>
      <c r="N35" s="209"/>
      <c r="O35" s="209">
        <f>SUM(E35:J35)</f>
        <v>0</v>
      </c>
      <c r="P35" s="209">
        <f>E35*$U$5+F35*$U$6+G35*$U$7+H35*$U$8+I35*$U$9+J35*$U$10</f>
        <v>0</v>
      </c>
      <c r="Q35" s="6"/>
      <c r="R35" s="6"/>
      <c r="S35" s="216"/>
      <c r="T35" s="216"/>
      <c r="U35" s="217"/>
      <c r="V35" s="71"/>
    </row>
    <row r="36" spans="1:22" ht="36" customHeight="1">
      <c r="A36" s="150"/>
      <c r="B36" s="64"/>
      <c r="C36" s="57" t="s">
        <v>129</v>
      </c>
      <c r="D36" s="119"/>
      <c r="E36" s="14"/>
      <c r="F36" s="14"/>
      <c r="G36" s="14"/>
      <c r="H36" s="14"/>
      <c r="I36" s="14"/>
      <c r="J36" s="14"/>
      <c r="K36" s="14"/>
      <c r="L36" s="14"/>
      <c r="M36" s="14"/>
      <c r="N36" s="14"/>
      <c r="O36" s="13">
        <f t="shared" ref="O36:O42" si="4">SUM(E36:N36)</f>
        <v>0</v>
      </c>
      <c r="P36" s="101">
        <f t="shared" ref="P36:P42" si="5">E36*$U$5+F36*$U$6+G36*$U$7+H36*$U$8+I36*$U$9+J36*$U$10+K36*$U$11+L36*$U$12+M36*$U$13+N36*$U$14</f>
        <v>0</v>
      </c>
      <c r="Q36" s="6"/>
      <c r="R36" s="6"/>
      <c r="S36" s="218"/>
      <c r="T36" s="219"/>
      <c r="U36" s="220"/>
      <c r="V36" s="71"/>
    </row>
    <row r="37" spans="1:22" ht="30" customHeight="1">
      <c r="A37" s="150"/>
      <c r="B37" s="64"/>
      <c r="C37" s="57" t="s">
        <v>130</v>
      </c>
      <c r="D37" s="119"/>
      <c r="E37" s="14"/>
      <c r="F37" s="14"/>
      <c r="G37" s="14"/>
      <c r="H37" s="14"/>
      <c r="I37" s="14"/>
      <c r="J37" s="14"/>
      <c r="K37" s="14"/>
      <c r="L37" s="14"/>
      <c r="M37" s="14"/>
      <c r="N37" s="14"/>
      <c r="O37" s="13">
        <f t="shared" si="4"/>
        <v>0</v>
      </c>
      <c r="P37" s="101">
        <f t="shared" si="5"/>
        <v>0</v>
      </c>
      <c r="Q37" s="6"/>
      <c r="R37" s="6"/>
      <c r="S37" s="212"/>
      <c r="T37" s="196"/>
      <c r="U37" s="213"/>
      <c r="V37" s="71"/>
    </row>
    <row r="38" spans="1:22" ht="26.5" customHeight="1">
      <c r="A38" s="150"/>
      <c r="B38" s="64"/>
      <c r="C38" s="57" t="s">
        <v>131</v>
      </c>
      <c r="D38" s="119"/>
      <c r="E38" s="14"/>
      <c r="F38" s="14"/>
      <c r="G38" s="14"/>
      <c r="H38" s="14"/>
      <c r="I38" s="14"/>
      <c r="J38" s="14"/>
      <c r="K38" s="14"/>
      <c r="L38" s="14"/>
      <c r="M38" s="14"/>
      <c r="N38" s="14"/>
      <c r="O38" s="13">
        <f t="shared" si="4"/>
        <v>0</v>
      </c>
      <c r="P38" s="101">
        <f t="shared" si="5"/>
        <v>0</v>
      </c>
      <c r="Q38" s="6"/>
      <c r="R38" s="6"/>
      <c r="S38" s="212"/>
      <c r="T38" s="196"/>
      <c r="U38" s="213"/>
      <c r="V38" s="71"/>
    </row>
    <row r="39" spans="1:22" ht="26.5" customHeight="1">
      <c r="A39" s="159"/>
      <c r="B39" s="64"/>
      <c r="C39" s="57" t="s">
        <v>132</v>
      </c>
      <c r="D39" s="119"/>
      <c r="E39" s="14"/>
      <c r="F39" s="14"/>
      <c r="G39" s="14"/>
      <c r="H39" s="14"/>
      <c r="I39" s="14"/>
      <c r="J39" s="14"/>
      <c r="K39" s="14"/>
      <c r="L39" s="14"/>
      <c r="M39" s="14"/>
      <c r="N39" s="14"/>
      <c r="O39" s="13">
        <f t="shared" si="4"/>
        <v>0</v>
      </c>
      <c r="P39" s="101">
        <f t="shared" ref="P39:P41" si="6">E39*$U$5+F39*$U$6+G39*$U$7+H39*$U$8+I39*$U$9+J39*$U$10+K39*$U$11+L39*$U$12+M39*$U$13+N39*$U$14</f>
        <v>0</v>
      </c>
      <c r="Q39" s="6"/>
      <c r="R39" s="6"/>
      <c r="S39" s="157"/>
      <c r="T39" s="156"/>
      <c r="U39" s="158"/>
      <c r="V39" s="71"/>
    </row>
    <row r="40" spans="1:22" ht="33.75" customHeight="1">
      <c r="A40" s="159"/>
      <c r="B40" s="64"/>
      <c r="C40" s="57" t="s">
        <v>127</v>
      </c>
      <c r="D40" s="108"/>
      <c r="E40" s="14"/>
      <c r="F40" s="14"/>
      <c r="G40" s="14"/>
      <c r="H40" s="14"/>
      <c r="I40" s="14"/>
      <c r="J40" s="14"/>
      <c r="K40" s="14"/>
      <c r="L40" s="14"/>
      <c r="M40" s="14"/>
      <c r="N40" s="14"/>
      <c r="O40" s="13">
        <f t="shared" si="4"/>
        <v>0</v>
      </c>
      <c r="P40" s="101">
        <f t="shared" si="6"/>
        <v>0</v>
      </c>
      <c r="Q40" s="6"/>
      <c r="R40" s="6"/>
      <c r="S40" s="157"/>
      <c r="T40" s="156"/>
      <c r="U40" s="158"/>
      <c r="V40" s="71"/>
    </row>
    <row r="41" spans="1:22" ht="26.5" customHeight="1">
      <c r="A41" s="163"/>
      <c r="B41" s="64"/>
      <c r="C41" s="57" t="s">
        <v>133</v>
      </c>
      <c r="D41" s="108"/>
      <c r="E41" s="14"/>
      <c r="F41" s="14"/>
      <c r="G41" s="14"/>
      <c r="H41" s="14"/>
      <c r="I41" s="14"/>
      <c r="J41" s="14"/>
      <c r="K41" s="14"/>
      <c r="L41" s="14"/>
      <c r="M41" s="14"/>
      <c r="N41" s="14"/>
      <c r="O41" s="13">
        <f t="shared" si="4"/>
        <v>0</v>
      </c>
      <c r="P41" s="101">
        <f t="shared" si="6"/>
        <v>0</v>
      </c>
      <c r="Q41" s="6"/>
      <c r="R41" s="6"/>
      <c r="S41" s="161"/>
      <c r="T41" s="160"/>
      <c r="U41" s="162"/>
      <c r="V41" s="71"/>
    </row>
    <row r="42" spans="1:22" ht="26.5" customHeight="1">
      <c r="A42" s="150"/>
      <c r="B42" s="64"/>
      <c r="C42" s="58" t="s">
        <v>34</v>
      </c>
      <c r="D42" s="108"/>
      <c r="E42" s="14"/>
      <c r="F42" s="14"/>
      <c r="G42" s="14"/>
      <c r="H42" s="14"/>
      <c r="I42" s="14"/>
      <c r="J42" s="14"/>
      <c r="K42" s="14"/>
      <c r="L42" s="14"/>
      <c r="M42" s="14"/>
      <c r="N42" s="14"/>
      <c r="O42" s="13">
        <f t="shared" si="4"/>
        <v>0</v>
      </c>
      <c r="P42" s="101">
        <f t="shared" si="5"/>
        <v>0</v>
      </c>
      <c r="Q42" s="6"/>
      <c r="R42" s="6"/>
      <c r="S42" s="212"/>
      <c r="T42" s="196"/>
      <c r="U42" s="213"/>
      <c r="V42" s="71"/>
    </row>
    <row r="43" spans="1:22" ht="26.5" customHeight="1">
      <c r="A43" s="150"/>
      <c r="B43" s="64"/>
      <c r="C43" s="114" t="s">
        <v>39</v>
      </c>
      <c r="D43" s="59"/>
      <c r="E43" s="53">
        <f t="shared" ref="E43:O43" si="7">SUM(E36:E38)</f>
        <v>0</v>
      </c>
      <c r="F43" s="53">
        <f t="shared" si="7"/>
        <v>0</v>
      </c>
      <c r="G43" s="53">
        <f t="shared" si="7"/>
        <v>0</v>
      </c>
      <c r="H43" s="53">
        <f t="shared" si="7"/>
        <v>0</v>
      </c>
      <c r="I43" s="53">
        <f t="shared" si="7"/>
        <v>0</v>
      </c>
      <c r="J43" s="53">
        <f t="shared" si="7"/>
        <v>0</v>
      </c>
      <c r="K43" s="53">
        <f t="shared" si="7"/>
        <v>0</v>
      </c>
      <c r="L43" s="53">
        <f t="shared" si="7"/>
        <v>0</v>
      </c>
      <c r="M43" s="53">
        <f t="shared" si="7"/>
        <v>0</v>
      </c>
      <c r="N43" s="53">
        <f t="shared" si="7"/>
        <v>0</v>
      </c>
      <c r="O43" s="53">
        <f t="shared" si="7"/>
        <v>0</v>
      </c>
      <c r="P43" s="102">
        <f>SUM(P36:P42)</f>
        <v>0</v>
      </c>
      <c r="Q43" s="6"/>
      <c r="R43" s="6"/>
      <c r="S43" s="212"/>
      <c r="T43" s="196"/>
      <c r="U43" s="213"/>
      <c r="V43" s="71"/>
    </row>
    <row r="44" spans="1:22" ht="12" customHeight="1">
      <c r="A44" s="150"/>
      <c r="B44" s="64"/>
      <c r="C44" s="60"/>
      <c r="D44" s="109"/>
      <c r="E44" s="52"/>
      <c r="F44" s="52"/>
      <c r="G44" s="52"/>
      <c r="H44" s="52"/>
      <c r="I44" s="52"/>
      <c r="J44" s="52"/>
      <c r="K44" s="52"/>
      <c r="L44" s="52"/>
      <c r="M44" s="52"/>
      <c r="N44" s="52"/>
      <c r="O44" s="50"/>
      <c r="P44" s="51"/>
      <c r="Q44" s="6"/>
      <c r="R44" s="6"/>
      <c r="S44" s="214"/>
      <c r="T44" s="215"/>
      <c r="U44" s="215"/>
      <c r="V44" s="71"/>
    </row>
    <row r="45" spans="1:22" ht="26.5" customHeight="1">
      <c r="A45" s="150"/>
      <c r="B45" s="64"/>
      <c r="C45" s="208" t="s">
        <v>83</v>
      </c>
      <c r="D45" s="208"/>
      <c r="E45" s="209"/>
      <c r="F45" s="209"/>
      <c r="G45" s="209"/>
      <c r="H45" s="209"/>
      <c r="I45" s="209"/>
      <c r="J45" s="209"/>
      <c r="K45" s="209"/>
      <c r="L45" s="209"/>
      <c r="M45" s="209"/>
      <c r="N45" s="209"/>
      <c r="O45" s="209">
        <f>SUM(E45:J45)</f>
        <v>0</v>
      </c>
      <c r="P45" s="209">
        <f>E45*$U$5+F45*$U$6+G45*$U$7+H45*$U$8+I45*$U$9+J45*$U$10</f>
        <v>0</v>
      </c>
      <c r="Q45" s="6"/>
      <c r="R45" s="6"/>
      <c r="S45" s="216"/>
      <c r="T45" s="216"/>
      <c r="U45" s="217"/>
      <c r="V45" s="71"/>
    </row>
    <row r="46" spans="1:22" ht="59.15" customHeight="1">
      <c r="A46" s="150"/>
      <c r="B46" s="64"/>
      <c r="C46" s="191" t="s">
        <v>134</v>
      </c>
      <c r="D46" s="119"/>
      <c r="E46" s="14"/>
      <c r="F46" s="14"/>
      <c r="G46" s="14"/>
      <c r="H46" s="14"/>
      <c r="I46" s="14"/>
      <c r="J46" s="14"/>
      <c r="K46" s="14"/>
      <c r="L46" s="14"/>
      <c r="M46" s="14"/>
      <c r="N46" s="14"/>
      <c r="O46" s="13">
        <f>SUM(E46:N46)</f>
        <v>0</v>
      </c>
      <c r="P46" s="101">
        <f t="shared" ref="P46:P48" si="8">E46*$U$5+F46*$U$6+G46*$U$7+H46*$U$8+I46*$U$9+J46*$U$10+K46*$U$11+L46*$U$12+M46*$U$13+N46*$U$14</f>
        <v>0</v>
      </c>
      <c r="Q46" s="6"/>
      <c r="R46" s="6"/>
      <c r="S46" s="212"/>
      <c r="T46" s="196"/>
      <c r="U46" s="213"/>
      <c r="V46" s="71"/>
    </row>
    <row r="47" spans="1:22" ht="30" customHeight="1">
      <c r="A47" s="150"/>
      <c r="B47" s="64"/>
      <c r="C47" s="191" t="s">
        <v>135</v>
      </c>
      <c r="D47" s="119"/>
      <c r="E47" s="14"/>
      <c r="F47" s="14"/>
      <c r="G47" s="14"/>
      <c r="H47" s="14"/>
      <c r="I47" s="14"/>
      <c r="J47" s="14"/>
      <c r="K47" s="14"/>
      <c r="L47" s="14"/>
      <c r="M47" s="14"/>
      <c r="N47" s="14"/>
      <c r="O47" s="13">
        <f t="shared" ref="O47" si="9">SUM(E47:N47)</f>
        <v>0</v>
      </c>
      <c r="P47" s="101">
        <f>E47*$U$5+F47*$U$6+G47*$U$7+H47*$U$8+I47*$U$9+J47*$U$10+K47*$U$11+L47*$U$12+M47*$U$13+N47*$U$14</f>
        <v>0</v>
      </c>
      <c r="Q47" s="6"/>
      <c r="R47" s="6"/>
      <c r="S47" s="212"/>
      <c r="T47" s="196"/>
      <c r="U47" s="213"/>
      <c r="V47" s="71"/>
    </row>
    <row r="48" spans="1:22" ht="26.5" customHeight="1">
      <c r="A48" s="150"/>
      <c r="B48" s="64"/>
      <c r="C48" s="58" t="s">
        <v>34</v>
      </c>
      <c r="D48" s="108"/>
      <c r="E48" s="14"/>
      <c r="F48" s="14"/>
      <c r="G48" s="14"/>
      <c r="H48" s="14"/>
      <c r="I48" s="14"/>
      <c r="J48" s="14"/>
      <c r="K48" s="14"/>
      <c r="L48" s="14"/>
      <c r="M48" s="14"/>
      <c r="N48" s="14"/>
      <c r="O48" s="13">
        <f t="shared" ref="O48" si="10">SUM(E48:N48)</f>
        <v>0</v>
      </c>
      <c r="P48" s="101">
        <f t="shared" si="8"/>
        <v>0</v>
      </c>
      <c r="Q48" s="6"/>
      <c r="R48" s="6"/>
      <c r="S48" s="212"/>
      <c r="T48" s="196"/>
      <c r="U48" s="213"/>
      <c r="V48" s="71"/>
    </row>
    <row r="49" spans="1:22" ht="26.5" customHeight="1">
      <c r="A49" s="150"/>
      <c r="B49" s="64"/>
      <c r="C49" s="114" t="s">
        <v>39</v>
      </c>
      <c r="D49" s="59"/>
      <c r="E49" s="53">
        <f t="shared" ref="E49:P49" si="11">SUM(E46:E48)</f>
        <v>0</v>
      </c>
      <c r="F49" s="53">
        <f t="shared" si="11"/>
        <v>0</v>
      </c>
      <c r="G49" s="53">
        <f t="shared" si="11"/>
        <v>0</v>
      </c>
      <c r="H49" s="53">
        <f t="shared" si="11"/>
        <v>0</v>
      </c>
      <c r="I49" s="53">
        <f t="shared" si="11"/>
        <v>0</v>
      </c>
      <c r="J49" s="53">
        <f t="shared" si="11"/>
        <v>0</v>
      </c>
      <c r="K49" s="53">
        <f t="shared" si="11"/>
        <v>0</v>
      </c>
      <c r="L49" s="53">
        <f t="shared" si="11"/>
        <v>0</v>
      </c>
      <c r="M49" s="53">
        <f t="shared" si="11"/>
        <v>0</v>
      </c>
      <c r="N49" s="53">
        <f t="shared" si="11"/>
        <v>0</v>
      </c>
      <c r="O49" s="53">
        <f t="shared" si="11"/>
        <v>0</v>
      </c>
      <c r="P49" s="102">
        <f t="shared" si="11"/>
        <v>0</v>
      </c>
      <c r="Q49" s="6"/>
      <c r="R49" s="6"/>
      <c r="S49" s="212"/>
      <c r="T49" s="196"/>
      <c r="U49" s="213"/>
      <c r="V49" s="71"/>
    </row>
    <row r="50" spans="1:22" ht="12" customHeight="1">
      <c r="A50" s="150"/>
      <c r="B50" s="64"/>
      <c r="C50" s="60"/>
      <c r="D50" s="109"/>
      <c r="E50" s="52"/>
      <c r="F50" s="52"/>
      <c r="G50" s="52"/>
      <c r="H50" s="52"/>
      <c r="I50" s="52"/>
      <c r="J50" s="52"/>
      <c r="K50" s="52"/>
      <c r="L50" s="52"/>
      <c r="M50" s="52"/>
      <c r="N50" s="52"/>
      <c r="O50" s="50"/>
      <c r="P50" s="51"/>
      <c r="Q50" s="6"/>
      <c r="R50" s="6"/>
      <c r="S50" s="214"/>
      <c r="T50" s="215"/>
      <c r="U50" s="215"/>
      <c r="V50" s="71"/>
    </row>
    <row r="51" spans="1:22" ht="26.5" customHeight="1">
      <c r="A51" s="150"/>
      <c r="B51" s="64"/>
      <c r="C51" s="208" t="s">
        <v>87</v>
      </c>
      <c r="D51" s="208"/>
      <c r="E51" s="209"/>
      <c r="F51" s="209"/>
      <c r="G51" s="209"/>
      <c r="H51" s="209"/>
      <c r="I51" s="209"/>
      <c r="J51" s="209"/>
      <c r="K51" s="209"/>
      <c r="L51" s="209"/>
      <c r="M51" s="209"/>
      <c r="N51" s="209"/>
      <c r="O51" s="209">
        <f>SUM(E51:J51)</f>
        <v>0</v>
      </c>
      <c r="P51" s="209">
        <f>E51*$U$5+F51*$U$6+G51*$U$7+H51*$U$8+I51*$U$9+J51*$U$10</f>
        <v>0</v>
      </c>
      <c r="Q51" s="6"/>
      <c r="R51" s="6"/>
      <c r="S51" s="216"/>
      <c r="T51" s="216"/>
      <c r="U51" s="217"/>
      <c r="V51" s="71"/>
    </row>
    <row r="52" spans="1:22" ht="26.5" customHeight="1">
      <c r="A52" s="190"/>
      <c r="B52" s="64"/>
      <c r="C52" s="191" t="s">
        <v>138</v>
      </c>
      <c r="D52" s="119"/>
      <c r="E52" s="14"/>
      <c r="F52" s="14"/>
      <c r="G52" s="14"/>
      <c r="H52" s="14"/>
      <c r="I52" s="14"/>
      <c r="J52" s="14"/>
      <c r="K52" s="14"/>
      <c r="L52" s="14"/>
      <c r="M52" s="14"/>
      <c r="N52" s="14"/>
      <c r="O52" s="13"/>
      <c r="P52" s="101"/>
      <c r="Q52" s="6"/>
      <c r="R52" s="6"/>
      <c r="S52" s="188"/>
      <c r="T52" s="187"/>
      <c r="U52" s="189"/>
      <c r="V52" s="71"/>
    </row>
    <row r="53" spans="1:22" ht="26.5" customHeight="1">
      <c r="A53" s="190"/>
      <c r="B53" s="64"/>
      <c r="C53" s="191" t="s">
        <v>137</v>
      </c>
      <c r="D53" s="119"/>
      <c r="E53" s="14"/>
      <c r="F53" s="14"/>
      <c r="G53" s="14"/>
      <c r="H53" s="14"/>
      <c r="I53" s="14"/>
      <c r="J53" s="14"/>
      <c r="K53" s="14"/>
      <c r="L53" s="14"/>
      <c r="M53" s="14"/>
      <c r="N53" s="14"/>
      <c r="O53" s="13"/>
      <c r="P53" s="101"/>
      <c r="Q53" s="6"/>
      <c r="R53" s="6"/>
      <c r="S53" s="188"/>
      <c r="T53" s="187"/>
      <c r="U53" s="189"/>
      <c r="V53" s="71"/>
    </row>
    <row r="54" spans="1:22" ht="26.5" customHeight="1">
      <c r="A54" s="185"/>
      <c r="B54" s="64"/>
      <c r="C54" s="191" t="s">
        <v>136</v>
      </c>
      <c r="D54" s="119"/>
      <c r="E54" s="14"/>
      <c r="F54" s="14"/>
      <c r="G54" s="14"/>
      <c r="H54" s="14"/>
      <c r="I54" s="14"/>
      <c r="J54" s="14"/>
      <c r="K54" s="14"/>
      <c r="L54" s="14"/>
      <c r="M54" s="14"/>
      <c r="N54" s="14"/>
      <c r="O54" s="13">
        <f t="shared" ref="O54:O55" si="12">SUM(E54:N54)</f>
        <v>0</v>
      </c>
      <c r="P54" s="101">
        <f>E54*$U$5+F54*$U$6+G54*$U$7+H54*$U$8+I54*$U$9+J54*$U$10+K54*$U$11+L54*$U$12+M54*$U$13+N54*$U$14</f>
        <v>0</v>
      </c>
      <c r="Q54" s="6"/>
      <c r="R54" s="6"/>
      <c r="S54" s="180"/>
      <c r="T54" s="179"/>
      <c r="U54" s="181"/>
      <c r="V54" s="71"/>
    </row>
    <row r="55" spans="1:22" ht="26.5" customHeight="1">
      <c r="A55" s="150"/>
      <c r="B55" s="64"/>
      <c r="C55" s="58" t="s">
        <v>34</v>
      </c>
      <c r="D55" s="103"/>
      <c r="E55" s="14"/>
      <c r="F55" s="14"/>
      <c r="G55" s="14"/>
      <c r="H55" s="14"/>
      <c r="I55" s="14"/>
      <c r="J55" s="14"/>
      <c r="K55" s="14"/>
      <c r="L55" s="14"/>
      <c r="M55" s="14"/>
      <c r="N55" s="14"/>
      <c r="O55" s="13">
        <f t="shared" si="12"/>
        <v>0</v>
      </c>
      <c r="P55" s="101">
        <f>E55*$U$5+F55*$U$6+G55*$U$7+H55*$U$8+I55*$U$9+J55*$U$10+K55*$U$11+L55*$U$12+M55*$U$13+N55*$U$14</f>
        <v>0</v>
      </c>
      <c r="Q55" s="6"/>
      <c r="R55" s="6"/>
      <c r="S55" s="212"/>
      <c r="T55" s="196"/>
      <c r="U55" s="213"/>
      <c r="V55" s="71"/>
    </row>
    <row r="56" spans="1:22" ht="26.5" customHeight="1">
      <c r="A56" s="150"/>
      <c r="B56" s="64"/>
      <c r="C56" s="114" t="s">
        <v>39</v>
      </c>
      <c r="D56" s="59"/>
      <c r="E56" s="53">
        <f t="shared" ref="E56:P56" si="13">SUM(E52:E55)</f>
        <v>0</v>
      </c>
      <c r="F56" s="53">
        <f t="shared" si="13"/>
        <v>0</v>
      </c>
      <c r="G56" s="53">
        <f t="shared" si="13"/>
        <v>0</v>
      </c>
      <c r="H56" s="53">
        <f t="shared" si="13"/>
        <v>0</v>
      </c>
      <c r="I56" s="53">
        <f t="shared" si="13"/>
        <v>0</v>
      </c>
      <c r="J56" s="53">
        <f t="shared" si="13"/>
        <v>0</v>
      </c>
      <c r="K56" s="53">
        <f t="shared" si="13"/>
        <v>0</v>
      </c>
      <c r="L56" s="53">
        <f t="shared" si="13"/>
        <v>0</v>
      </c>
      <c r="M56" s="53">
        <f t="shared" si="13"/>
        <v>0</v>
      </c>
      <c r="N56" s="53">
        <f t="shared" si="13"/>
        <v>0</v>
      </c>
      <c r="O56" s="53">
        <f t="shared" si="13"/>
        <v>0</v>
      </c>
      <c r="P56" s="102">
        <f t="shared" si="13"/>
        <v>0</v>
      </c>
      <c r="Q56" s="6"/>
      <c r="R56" s="6"/>
      <c r="S56" s="212"/>
      <c r="T56" s="196"/>
      <c r="U56" s="213"/>
      <c r="V56" s="71"/>
    </row>
    <row r="57" spans="1:22" ht="12" customHeight="1">
      <c r="A57" s="150"/>
      <c r="B57" s="64"/>
      <c r="C57" s="60"/>
      <c r="D57" s="109"/>
      <c r="E57" s="52"/>
      <c r="F57" s="52"/>
      <c r="G57" s="52"/>
      <c r="H57" s="52"/>
      <c r="I57" s="52"/>
      <c r="J57" s="52"/>
      <c r="K57" s="52"/>
      <c r="L57" s="52"/>
      <c r="M57" s="52"/>
      <c r="N57" s="52"/>
      <c r="O57" s="50"/>
      <c r="P57" s="51"/>
      <c r="Q57" s="6"/>
      <c r="R57" s="6"/>
      <c r="S57" s="223"/>
      <c r="T57" s="224"/>
      <c r="U57" s="224"/>
      <c r="V57" s="71"/>
    </row>
    <row r="58" spans="1:22" ht="26.5" customHeight="1">
      <c r="A58" s="150"/>
      <c r="B58" s="64"/>
      <c r="C58" s="208" t="s">
        <v>49</v>
      </c>
      <c r="D58" s="208"/>
      <c r="E58" s="209"/>
      <c r="F58" s="209"/>
      <c r="G58" s="209"/>
      <c r="H58" s="209"/>
      <c r="I58" s="209"/>
      <c r="J58" s="209"/>
      <c r="K58" s="209"/>
      <c r="L58" s="209"/>
      <c r="M58" s="209"/>
      <c r="N58" s="209"/>
      <c r="O58" s="209">
        <f>SUM(E58:J58)</f>
        <v>0</v>
      </c>
      <c r="P58" s="209">
        <f>E58*$U$5+F58*$U$6+G58*$U$7+H58*$U$8+I58*$U$9+J58*$U$10</f>
        <v>0</v>
      </c>
      <c r="Q58" s="6"/>
      <c r="R58" s="6"/>
      <c r="S58" s="216"/>
      <c r="T58" s="216"/>
      <c r="U58" s="217"/>
      <c r="V58" s="71"/>
    </row>
    <row r="59" spans="1:22" ht="26.5" customHeight="1">
      <c r="A59" s="150"/>
      <c r="B59" s="64"/>
      <c r="C59" s="57" t="s">
        <v>139</v>
      </c>
      <c r="D59" s="119"/>
      <c r="E59" s="14"/>
      <c r="F59" s="14"/>
      <c r="G59" s="14"/>
      <c r="H59" s="14"/>
      <c r="I59" s="14"/>
      <c r="J59" s="14"/>
      <c r="K59" s="14"/>
      <c r="L59" s="14"/>
      <c r="M59" s="14"/>
      <c r="N59" s="14"/>
      <c r="O59" s="13">
        <f>SUM(E59:N59)</f>
        <v>0</v>
      </c>
      <c r="P59" s="101">
        <f>E59*$U$5+F59*$U$6+G59*$U$7+H59*$U$8+I59*$U$9+J59*$U$10+K59*$U$11+L59*$U$12+M59*$U$13+N59*$U$14</f>
        <v>0</v>
      </c>
      <c r="Q59" s="6"/>
      <c r="R59" s="6"/>
      <c r="S59" s="212"/>
      <c r="T59" s="196"/>
      <c r="U59" s="213"/>
      <c r="V59" s="71"/>
    </row>
    <row r="60" spans="1:22" ht="26.5" customHeight="1">
      <c r="A60" s="150"/>
      <c r="B60" s="64"/>
      <c r="C60" s="58" t="s">
        <v>34</v>
      </c>
      <c r="D60" s="108"/>
      <c r="E60" s="14"/>
      <c r="F60" s="14"/>
      <c r="G60" s="14"/>
      <c r="H60" s="14"/>
      <c r="I60" s="14"/>
      <c r="J60" s="14"/>
      <c r="K60" s="14"/>
      <c r="L60" s="14"/>
      <c r="M60" s="14"/>
      <c r="N60" s="14"/>
      <c r="O60" s="13">
        <f>SUM(E60:N60)</f>
        <v>0</v>
      </c>
      <c r="P60" s="101">
        <f>E60*$U$5+F60*$U$6+G60*$U$7+H60*$U$8+I60*$U$9+J60*$U$10+K60*$U$11+L60*$U$12+M60*$U$13+N60*$U$14</f>
        <v>0</v>
      </c>
      <c r="Q60" s="6"/>
      <c r="R60" s="6"/>
      <c r="S60" s="146"/>
      <c r="T60" s="144"/>
      <c r="U60" s="147"/>
      <c r="V60" s="71"/>
    </row>
    <row r="61" spans="1:22" ht="26.5" customHeight="1">
      <c r="A61" s="150"/>
      <c r="B61" s="64"/>
      <c r="C61" s="114" t="s">
        <v>39</v>
      </c>
      <c r="D61" s="59"/>
      <c r="E61" s="53">
        <f t="shared" ref="E61:P61" si="14">SUM(E59:E60)</f>
        <v>0</v>
      </c>
      <c r="F61" s="53">
        <f t="shared" si="14"/>
        <v>0</v>
      </c>
      <c r="G61" s="53">
        <f t="shared" si="14"/>
        <v>0</v>
      </c>
      <c r="H61" s="53">
        <f t="shared" si="14"/>
        <v>0</v>
      </c>
      <c r="I61" s="53">
        <f t="shared" si="14"/>
        <v>0</v>
      </c>
      <c r="J61" s="53">
        <f t="shared" si="14"/>
        <v>0</v>
      </c>
      <c r="K61" s="53">
        <f t="shared" si="14"/>
        <v>0</v>
      </c>
      <c r="L61" s="53">
        <f t="shared" si="14"/>
        <v>0</v>
      </c>
      <c r="M61" s="53">
        <f t="shared" si="14"/>
        <v>0</v>
      </c>
      <c r="N61" s="53">
        <f t="shared" si="14"/>
        <v>0</v>
      </c>
      <c r="O61" s="53">
        <f t="shared" si="14"/>
        <v>0</v>
      </c>
      <c r="P61" s="102">
        <f t="shared" si="14"/>
        <v>0</v>
      </c>
      <c r="Q61" s="6"/>
      <c r="R61" s="6"/>
      <c r="S61" s="212"/>
      <c r="T61" s="196"/>
      <c r="U61" s="213"/>
      <c r="V61" s="71"/>
    </row>
    <row r="62" spans="1:22" ht="12" customHeight="1">
      <c r="A62" s="150"/>
      <c r="B62" s="64"/>
      <c r="C62" s="61"/>
      <c r="D62" s="109"/>
      <c r="E62" s="52"/>
      <c r="F62" s="52"/>
      <c r="G62" s="52"/>
      <c r="H62" s="52"/>
      <c r="I62" s="52"/>
      <c r="J62" s="52"/>
      <c r="K62" s="52"/>
      <c r="L62" s="52"/>
      <c r="M62" s="52"/>
      <c r="N62" s="52"/>
      <c r="O62" s="50"/>
      <c r="P62" s="51"/>
      <c r="Q62" s="6"/>
      <c r="R62" s="6"/>
      <c r="S62" s="221"/>
      <c r="T62" s="221"/>
      <c r="U62" s="222"/>
      <c r="V62" s="71"/>
    </row>
    <row r="63" spans="1:22" ht="26.5" hidden="1" customHeight="1">
      <c r="A63" s="150"/>
      <c r="B63" s="64"/>
      <c r="C63" s="208" t="s">
        <v>42</v>
      </c>
      <c r="D63" s="208"/>
      <c r="E63" s="209"/>
      <c r="F63" s="209"/>
      <c r="G63" s="209"/>
      <c r="H63" s="209"/>
      <c r="I63" s="209"/>
      <c r="J63" s="209"/>
      <c r="K63" s="209"/>
      <c r="L63" s="209"/>
      <c r="M63" s="209"/>
      <c r="N63" s="209"/>
      <c r="O63" s="209">
        <f>SUM(E63:J63)</f>
        <v>0</v>
      </c>
      <c r="P63" s="209">
        <f>E63*$U$5+F63*$U$6+G63*$U$7+H63*$U$8+I63*$U$9+J63*$U$10</f>
        <v>0</v>
      </c>
      <c r="Q63" s="6"/>
      <c r="R63" s="6"/>
      <c r="S63" s="216"/>
      <c r="T63" s="216"/>
      <c r="U63" s="217"/>
      <c r="V63" s="71"/>
    </row>
    <row r="64" spans="1:22" ht="37" hidden="1" customHeight="1">
      <c r="A64" s="150"/>
      <c r="B64" s="64"/>
      <c r="C64" s="120" t="s">
        <v>51</v>
      </c>
      <c r="D64" s="119" t="s">
        <v>48</v>
      </c>
      <c r="E64" s="14"/>
      <c r="F64" s="14"/>
      <c r="G64" s="14"/>
      <c r="H64" s="14"/>
      <c r="I64" s="14"/>
      <c r="J64" s="14"/>
      <c r="K64" s="14"/>
      <c r="L64" s="14"/>
      <c r="M64" s="14"/>
      <c r="N64" s="14"/>
      <c r="O64" s="13">
        <f>SUM(E64:N64)</f>
        <v>0</v>
      </c>
      <c r="P64" s="101">
        <f>E64*$U$5+F64*$U$6+G64*$U$7+H64*$U$8+I64*$U$9+J64*$U$10+K64*$U$11+L64*$U$12+M64*$U$13+N64*$U$14</f>
        <v>0</v>
      </c>
      <c r="Q64" s="6"/>
      <c r="R64" s="6"/>
      <c r="S64" s="212"/>
      <c r="T64" s="196"/>
      <c r="U64" s="213"/>
      <c r="V64" s="71"/>
    </row>
    <row r="65" spans="1:23" ht="64" hidden="1" customHeight="1">
      <c r="A65" s="150"/>
      <c r="B65" s="64"/>
      <c r="C65" s="57" t="s">
        <v>53</v>
      </c>
      <c r="D65" s="119" t="s">
        <v>48</v>
      </c>
      <c r="E65" s="14"/>
      <c r="F65" s="14"/>
      <c r="G65" s="14"/>
      <c r="H65" s="14"/>
      <c r="I65" s="14"/>
      <c r="J65" s="14"/>
      <c r="K65" s="14"/>
      <c r="L65" s="14"/>
      <c r="M65" s="14"/>
      <c r="N65" s="14"/>
      <c r="O65" s="13">
        <f>SUM(E65:N65)</f>
        <v>0</v>
      </c>
      <c r="P65" s="101">
        <f>E65*$U$5+F65*$U$6+G65*$U$7+H65*$U$8+I65*$U$9+J65*$U$10+K65*$U$11+L65*$U$12+M65*$U$13+N65*$U$14</f>
        <v>0</v>
      </c>
      <c r="Q65" s="6"/>
      <c r="R65" s="6"/>
      <c r="S65" s="218"/>
      <c r="T65" s="219"/>
      <c r="U65" s="220"/>
      <c r="V65" s="71"/>
    </row>
    <row r="66" spans="1:23" ht="66" hidden="1" customHeight="1">
      <c r="A66" s="150"/>
      <c r="B66" s="64"/>
      <c r="C66" s="57" t="s">
        <v>52</v>
      </c>
      <c r="D66" s="119" t="s">
        <v>48</v>
      </c>
      <c r="E66" s="14"/>
      <c r="F66" s="14"/>
      <c r="G66" s="14"/>
      <c r="H66" s="14"/>
      <c r="I66" s="14"/>
      <c r="J66" s="14"/>
      <c r="K66" s="14"/>
      <c r="L66" s="14"/>
      <c r="M66" s="14"/>
      <c r="N66" s="14"/>
      <c r="O66" s="13">
        <f>SUM(E66:N66)</f>
        <v>0</v>
      </c>
      <c r="P66" s="101">
        <f>E66*$U$5+F66*$U$6+G66*$U$7+H66*$U$8+I66*$U$9+J66*$U$10+K66*$U$11+L66*$U$12+M66*$U$13+N66*$U$14</f>
        <v>0</v>
      </c>
      <c r="Q66" s="6"/>
      <c r="R66" s="6"/>
      <c r="S66" s="212"/>
      <c r="T66" s="196"/>
      <c r="U66" s="213"/>
      <c r="V66" s="71"/>
    </row>
    <row r="67" spans="1:23" ht="26.25" hidden="1" customHeight="1">
      <c r="A67" s="150"/>
      <c r="B67" s="64"/>
      <c r="C67" s="58" t="s">
        <v>34</v>
      </c>
      <c r="D67" s="108"/>
      <c r="E67" s="14"/>
      <c r="F67" s="14"/>
      <c r="G67" s="14"/>
      <c r="H67" s="14"/>
      <c r="I67" s="14"/>
      <c r="J67" s="14"/>
      <c r="K67" s="14"/>
      <c r="L67" s="14"/>
      <c r="M67" s="14"/>
      <c r="N67" s="14"/>
      <c r="O67" s="13">
        <f>SUM(E67:N67)</f>
        <v>0</v>
      </c>
      <c r="P67" s="101">
        <f>E67*$U$5+F67*$U$6+G67*$U$7+H67*$U$8+I67*$U$9+J67*$U$10+K67*$U$11+L67*$U$12+M67*$U$13+N67*$U$14</f>
        <v>0</v>
      </c>
      <c r="Q67" s="6"/>
      <c r="R67" s="6"/>
      <c r="S67" s="212"/>
      <c r="T67" s="196"/>
      <c r="U67" s="213"/>
      <c r="V67" s="71"/>
    </row>
    <row r="68" spans="1:23" ht="26.5" hidden="1" customHeight="1">
      <c r="A68" s="150"/>
      <c r="B68" s="64"/>
      <c r="C68" s="114" t="s">
        <v>39</v>
      </c>
      <c r="D68" s="59"/>
      <c r="E68" s="53">
        <f t="shared" ref="E68:P68" si="15">SUM(E64:E67)</f>
        <v>0</v>
      </c>
      <c r="F68" s="53">
        <f t="shared" si="15"/>
        <v>0</v>
      </c>
      <c r="G68" s="53">
        <f t="shared" si="15"/>
        <v>0</v>
      </c>
      <c r="H68" s="53">
        <f t="shared" si="15"/>
        <v>0</v>
      </c>
      <c r="I68" s="53">
        <f t="shared" si="15"/>
        <v>0</v>
      </c>
      <c r="J68" s="53">
        <f t="shared" si="15"/>
        <v>0</v>
      </c>
      <c r="K68" s="53">
        <f t="shared" si="15"/>
        <v>0</v>
      </c>
      <c r="L68" s="53">
        <f t="shared" si="15"/>
        <v>0</v>
      </c>
      <c r="M68" s="53">
        <f t="shared" si="15"/>
        <v>0</v>
      </c>
      <c r="N68" s="53">
        <f t="shared" si="15"/>
        <v>0</v>
      </c>
      <c r="O68" s="53">
        <f t="shared" si="15"/>
        <v>0</v>
      </c>
      <c r="P68" s="102">
        <f t="shared" si="15"/>
        <v>0</v>
      </c>
      <c r="Q68" s="6"/>
      <c r="R68" s="6"/>
      <c r="S68" s="212"/>
      <c r="T68" s="196"/>
      <c r="U68" s="213"/>
      <c r="V68" s="71"/>
    </row>
    <row r="69" spans="1:23" ht="12" hidden="1" customHeight="1">
      <c r="A69" s="150"/>
      <c r="B69" s="64"/>
      <c r="C69" s="60"/>
      <c r="D69" s="109"/>
      <c r="E69" s="52"/>
      <c r="F69" s="52"/>
      <c r="G69" s="52"/>
      <c r="H69" s="52"/>
      <c r="I69" s="52"/>
      <c r="J69" s="52"/>
      <c r="K69" s="52"/>
      <c r="L69" s="52"/>
      <c r="M69" s="52"/>
      <c r="N69" s="52"/>
      <c r="O69" s="50"/>
      <c r="P69" s="51"/>
      <c r="Q69" s="6"/>
      <c r="R69" s="6"/>
      <c r="S69" s="214"/>
      <c r="T69" s="215"/>
      <c r="U69" s="215"/>
      <c r="V69" s="71"/>
    </row>
    <row r="70" spans="1:23" ht="26.5" customHeight="1">
      <c r="A70" s="150"/>
      <c r="B70" s="64"/>
      <c r="C70" s="60"/>
      <c r="D70" s="109"/>
      <c r="E70" s="52"/>
      <c r="F70" s="52"/>
      <c r="G70" s="52"/>
      <c r="H70" s="52"/>
      <c r="I70" s="52"/>
      <c r="J70" s="52"/>
      <c r="K70" s="52"/>
      <c r="L70" s="52"/>
      <c r="M70" s="52"/>
      <c r="N70" s="52"/>
      <c r="O70" s="50"/>
      <c r="P70" s="51"/>
      <c r="Q70" s="6"/>
      <c r="R70" s="130"/>
      <c r="S70" s="214"/>
      <c r="T70" s="215"/>
      <c r="U70" s="215"/>
      <c r="V70" s="71"/>
    </row>
    <row r="71" spans="1:23" s="1" customFormat="1">
      <c r="A71" s="6"/>
      <c r="B71" s="65"/>
      <c r="C71" s="6"/>
      <c r="D71" s="107"/>
      <c r="E71" s="6"/>
      <c r="F71" s="6"/>
      <c r="G71" s="6"/>
      <c r="H71" s="6"/>
      <c r="I71" s="6"/>
      <c r="J71" s="6"/>
      <c r="K71" s="6"/>
      <c r="L71" s="6"/>
      <c r="M71" s="6"/>
      <c r="N71" s="6"/>
      <c r="O71" s="6"/>
      <c r="P71" s="6"/>
      <c r="Q71" s="6"/>
      <c r="R71" s="6"/>
      <c r="S71" s="6"/>
      <c r="T71" s="6"/>
      <c r="U71" s="6"/>
      <c r="V71" s="71"/>
      <c r="W71" s="6"/>
    </row>
    <row r="72" spans="1:23" s="1" customFormat="1">
      <c r="A72" s="6"/>
      <c r="B72" s="65"/>
      <c r="C72" s="6"/>
      <c r="D72" s="107"/>
      <c r="E72" s="6"/>
      <c r="F72" s="6"/>
      <c r="G72" s="6"/>
      <c r="H72" s="6"/>
      <c r="I72" s="6"/>
      <c r="J72" s="6"/>
      <c r="K72" s="6"/>
      <c r="L72" s="6"/>
      <c r="M72" s="6"/>
      <c r="N72" s="6"/>
      <c r="O72" s="6"/>
      <c r="P72" s="6"/>
      <c r="Q72" s="6"/>
      <c r="R72" s="6"/>
      <c r="S72" s="6"/>
      <c r="T72" s="6"/>
      <c r="U72" s="6"/>
      <c r="V72" s="71"/>
      <c r="W72" s="6"/>
    </row>
    <row r="73" spans="1:23" s="1" customFormat="1" ht="29.25" customHeight="1">
      <c r="A73" s="6"/>
      <c r="B73" s="65"/>
      <c r="C73" s="225" t="s">
        <v>61</v>
      </c>
      <c r="D73" s="226"/>
      <c r="E73" s="226"/>
      <c r="F73" s="226"/>
      <c r="G73" s="226"/>
      <c r="H73" s="226"/>
      <c r="I73" s="226"/>
      <c r="J73" s="226"/>
      <c r="K73" s="226"/>
      <c r="L73" s="226"/>
      <c r="M73" s="226"/>
      <c r="N73" s="227"/>
      <c r="O73" s="228">
        <f>P21+P33+P43+P49+P56+P61</f>
        <v>0</v>
      </c>
      <c r="P73" s="228"/>
      <c r="Q73" s="6"/>
      <c r="R73" s="6"/>
      <c r="S73" s="6"/>
      <c r="T73" s="6"/>
      <c r="U73" s="6"/>
      <c r="V73" s="71"/>
      <c r="W73" s="6"/>
    </row>
    <row r="74" spans="1:23" s="1" customFormat="1" ht="27" customHeight="1">
      <c r="A74" s="6"/>
      <c r="B74" s="65"/>
      <c r="C74" s="225" t="s">
        <v>11</v>
      </c>
      <c r="D74" s="226"/>
      <c r="E74" s="226"/>
      <c r="F74" s="226"/>
      <c r="G74" s="226"/>
      <c r="H74" s="226"/>
      <c r="I74" s="226"/>
      <c r="J74" s="226"/>
      <c r="K74" s="226"/>
      <c r="L74" s="226"/>
      <c r="M74" s="226"/>
      <c r="N74" s="227"/>
      <c r="O74" s="229">
        <v>0.2</v>
      </c>
      <c r="P74" s="229"/>
      <c r="Q74" s="6"/>
      <c r="R74" s="6"/>
      <c r="S74" s="6"/>
      <c r="T74" s="6"/>
      <c r="U74" s="6"/>
      <c r="V74" s="71"/>
      <c r="W74" s="6"/>
    </row>
    <row r="75" spans="1:23" s="1" customFormat="1" ht="28" customHeight="1">
      <c r="A75" s="6"/>
      <c r="B75" s="65"/>
      <c r="C75" s="225" t="s">
        <v>62</v>
      </c>
      <c r="D75" s="226"/>
      <c r="E75" s="226"/>
      <c r="F75" s="226"/>
      <c r="G75" s="226"/>
      <c r="H75" s="226"/>
      <c r="I75" s="226"/>
      <c r="J75" s="226"/>
      <c r="K75" s="226"/>
      <c r="L75" s="226"/>
      <c r="M75" s="226"/>
      <c r="N75" s="227"/>
      <c r="O75" s="228">
        <f>O73+(O73*O74)</f>
        <v>0</v>
      </c>
      <c r="P75" s="228"/>
      <c r="Q75" s="6"/>
      <c r="R75" s="6"/>
      <c r="S75" s="6"/>
      <c r="T75" s="6"/>
      <c r="U75" s="6"/>
      <c r="V75" s="71"/>
      <c r="W75" s="6"/>
    </row>
    <row r="76" spans="1:23" s="1" customFormat="1">
      <c r="A76" s="6"/>
      <c r="B76" s="65"/>
      <c r="C76" s="6"/>
      <c r="D76" s="107"/>
      <c r="E76" s="6"/>
      <c r="F76" s="6"/>
      <c r="G76" s="6"/>
      <c r="H76" s="6"/>
      <c r="I76" s="6"/>
      <c r="J76" s="6"/>
      <c r="K76" s="6"/>
      <c r="L76" s="6"/>
      <c r="M76" s="6"/>
      <c r="N76" s="6"/>
      <c r="O76" s="6"/>
      <c r="P76" s="6"/>
      <c r="Q76" s="6"/>
      <c r="R76" s="6"/>
      <c r="S76" s="6"/>
      <c r="T76" s="6"/>
      <c r="U76" s="6"/>
      <c r="V76" s="71"/>
      <c r="W76" s="6"/>
    </row>
    <row r="77" spans="1:23" s="1" customFormat="1">
      <c r="A77" s="6"/>
      <c r="B77" s="65"/>
      <c r="C77" s="6"/>
      <c r="D77" s="107"/>
      <c r="E77" s="6"/>
      <c r="F77" s="6"/>
      <c r="G77" s="6"/>
      <c r="H77" s="6"/>
      <c r="I77" s="6"/>
      <c r="J77" s="6"/>
      <c r="K77" s="6"/>
      <c r="L77" s="6"/>
      <c r="M77" s="6"/>
      <c r="N77" s="6"/>
      <c r="O77" s="6"/>
      <c r="P77" s="6"/>
      <c r="Q77" s="6"/>
      <c r="R77" s="6"/>
      <c r="S77" s="6"/>
      <c r="T77" s="6"/>
      <c r="U77" s="6"/>
      <c r="V77" s="71"/>
      <c r="W77" s="6"/>
    </row>
    <row r="78" spans="1:23" s="1" customFormat="1">
      <c r="A78" s="6"/>
      <c r="B78" s="65"/>
      <c r="C78" s="6"/>
      <c r="D78" s="107"/>
      <c r="E78" s="6"/>
      <c r="F78" s="6"/>
      <c r="G78" s="6"/>
      <c r="H78" s="6"/>
      <c r="I78" s="6"/>
      <c r="J78" s="6"/>
      <c r="K78" s="6"/>
      <c r="L78" s="6"/>
      <c r="M78" s="6"/>
      <c r="N78" s="6"/>
      <c r="O78" s="6"/>
      <c r="P78" s="6"/>
      <c r="Q78" s="6"/>
      <c r="R78" s="6"/>
      <c r="S78" s="6"/>
      <c r="T78" s="6"/>
      <c r="U78" s="6"/>
      <c r="V78" s="71"/>
      <c r="W78" s="6"/>
    </row>
    <row r="79" spans="1:23" s="1" customFormat="1">
      <c r="A79" s="6"/>
      <c r="B79" s="65"/>
      <c r="C79" s="6"/>
      <c r="D79" s="107"/>
      <c r="E79" s="6"/>
      <c r="F79" s="6"/>
      <c r="G79" s="6"/>
      <c r="H79" s="6"/>
      <c r="I79" s="6"/>
      <c r="J79" s="6"/>
      <c r="K79" s="6"/>
      <c r="L79" s="6"/>
      <c r="M79" s="6"/>
      <c r="N79" s="6"/>
      <c r="O79" s="6"/>
      <c r="P79" s="6"/>
      <c r="Q79" s="6"/>
      <c r="R79" s="6"/>
      <c r="S79" s="6"/>
      <c r="T79" s="6"/>
      <c r="U79" s="6"/>
      <c r="V79" s="71"/>
      <c r="W79" s="6"/>
    </row>
    <row r="80" spans="1:23" s="9" customFormat="1">
      <c r="A80" s="10"/>
      <c r="B80" s="66"/>
      <c r="C80" s="10"/>
      <c r="D80" s="110"/>
      <c r="E80" s="10"/>
      <c r="F80" s="10"/>
      <c r="G80" s="10"/>
      <c r="H80" s="10"/>
      <c r="I80" s="10"/>
      <c r="J80" s="10"/>
      <c r="K80" s="10"/>
      <c r="L80" s="10"/>
      <c r="M80" s="10"/>
      <c r="N80" s="10"/>
      <c r="O80" s="10"/>
      <c r="P80" s="10"/>
      <c r="Q80" s="10"/>
      <c r="R80" s="10"/>
      <c r="S80" s="10"/>
      <c r="T80" s="10"/>
      <c r="U80" s="10"/>
      <c r="V80" s="72"/>
      <c r="W80" s="10"/>
    </row>
    <row r="81" spans="1:23" s="9" customFormat="1" ht="18.75" customHeight="1">
      <c r="A81" s="10"/>
      <c r="B81" s="66"/>
      <c r="C81" s="233" t="s">
        <v>3</v>
      </c>
      <c r="D81" s="233"/>
      <c r="E81" s="234"/>
      <c r="F81" s="234"/>
      <c r="G81" s="234"/>
      <c r="H81" s="234"/>
      <c r="I81" s="234"/>
      <c r="J81" s="235"/>
      <c r="K81" s="235"/>
      <c r="L81" s="235"/>
      <c r="M81" s="235"/>
      <c r="N81" s="235"/>
      <c r="O81" s="235"/>
      <c r="P81" s="235"/>
      <c r="Q81" s="235"/>
      <c r="R81" s="235"/>
      <c r="S81" s="235"/>
      <c r="T81" s="10"/>
      <c r="U81" s="10"/>
      <c r="V81" s="72"/>
      <c r="W81" s="10"/>
    </row>
    <row r="82" spans="1:23" s="9" customFormat="1" ht="18.75" customHeight="1">
      <c r="A82" s="10"/>
      <c r="B82" s="66"/>
      <c r="C82" s="233" t="s">
        <v>4</v>
      </c>
      <c r="D82" s="233"/>
      <c r="E82" s="234"/>
      <c r="F82" s="234"/>
      <c r="G82" s="234"/>
      <c r="H82" s="234"/>
      <c r="I82" s="234"/>
      <c r="J82" s="235"/>
      <c r="K82" s="235"/>
      <c r="L82" s="235"/>
      <c r="M82" s="235"/>
      <c r="N82" s="235"/>
      <c r="O82" s="235"/>
      <c r="P82" s="235"/>
      <c r="Q82" s="235"/>
      <c r="R82" s="235"/>
      <c r="S82" s="235"/>
      <c r="T82" s="10"/>
      <c r="U82" s="10"/>
      <c r="V82" s="72"/>
      <c r="W82" s="10"/>
    </row>
    <row r="83" spans="1:23" s="9" customFormat="1" ht="83.25" customHeight="1" thickBot="1">
      <c r="A83" s="10"/>
      <c r="B83" s="66"/>
      <c r="C83" s="230" t="s">
        <v>5</v>
      </c>
      <c r="D83" s="230"/>
      <c r="E83" s="231"/>
      <c r="F83" s="231"/>
      <c r="G83" s="231"/>
      <c r="H83" s="231"/>
      <c r="I83" s="231"/>
      <c r="J83" s="232"/>
      <c r="K83" s="232"/>
      <c r="L83" s="232"/>
      <c r="M83" s="232"/>
      <c r="N83" s="232"/>
      <c r="O83" s="232"/>
      <c r="P83" s="232"/>
      <c r="Q83" s="232"/>
      <c r="R83" s="232"/>
      <c r="S83" s="232"/>
      <c r="T83" s="10"/>
      <c r="U83" s="10"/>
      <c r="V83" s="72"/>
      <c r="W83" s="10"/>
    </row>
    <row r="84" spans="1:23" s="1" customFormat="1" ht="13.5" thickTop="1">
      <c r="C84" s="69"/>
      <c r="D84" s="111"/>
      <c r="E84" s="69"/>
      <c r="F84" s="69"/>
      <c r="G84" s="69"/>
      <c r="H84" s="69"/>
      <c r="I84" s="69"/>
      <c r="J84" s="69"/>
      <c r="K84" s="69"/>
      <c r="L84" s="69"/>
      <c r="M84" s="69"/>
      <c r="N84" s="69"/>
      <c r="O84" s="69"/>
      <c r="P84" s="69"/>
      <c r="Q84" s="69"/>
      <c r="R84" s="69"/>
      <c r="S84" s="69"/>
      <c r="T84" s="69"/>
      <c r="U84" s="69"/>
      <c r="W84" s="6"/>
    </row>
    <row r="85" spans="1:23" s="1" customFormat="1">
      <c r="D85" s="112"/>
      <c r="W85" s="6"/>
    </row>
    <row r="86" spans="1:23" s="1" customFormat="1">
      <c r="D86" s="112"/>
      <c r="W86" s="6"/>
    </row>
    <row r="87" spans="1:23" s="1" customFormat="1">
      <c r="D87" s="112"/>
      <c r="W87" s="6"/>
    </row>
    <row r="88" spans="1:23" s="1" customFormat="1">
      <c r="D88" s="112"/>
      <c r="W88" s="6"/>
    </row>
    <row r="89" spans="1:23" s="1" customFormat="1">
      <c r="D89" s="112"/>
      <c r="W89" s="6"/>
    </row>
    <row r="90" spans="1:23" s="1" customFormat="1">
      <c r="D90" s="112"/>
      <c r="W90" s="6"/>
    </row>
    <row r="91" spans="1:23" s="1" customFormat="1">
      <c r="D91" s="112"/>
      <c r="W91" s="6"/>
    </row>
    <row r="92" spans="1:23" s="1" customFormat="1">
      <c r="D92" s="112"/>
      <c r="W92" s="6"/>
    </row>
    <row r="93" spans="1:23" s="1" customFormat="1">
      <c r="D93" s="112"/>
      <c r="W93" s="6"/>
    </row>
    <row r="94" spans="1:23" s="1" customFormat="1">
      <c r="D94" s="112"/>
      <c r="W94" s="6"/>
    </row>
    <row r="95" spans="1:23" s="1" customFormat="1">
      <c r="D95" s="112"/>
      <c r="W95" s="6"/>
    </row>
    <row r="96" spans="1:23" s="1" customFormat="1">
      <c r="D96" s="112"/>
      <c r="W96" s="6"/>
    </row>
    <row r="97" spans="4:23" s="1" customFormat="1">
      <c r="D97" s="112"/>
      <c r="W97" s="6"/>
    </row>
    <row r="98" spans="4:23" s="1" customFormat="1">
      <c r="D98" s="112"/>
      <c r="W98" s="6"/>
    </row>
    <row r="99" spans="4:23" s="1" customFormat="1">
      <c r="D99" s="112"/>
      <c r="W99" s="6"/>
    </row>
    <row r="100" spans="4:23" s="1" customFormat="1">
      <c r="D100" s="112"/>
      <c r="W100" s="6"/>
    </row>
    <row r="101" spans="4:23" s="1" customFormat="1">
      <c r="D101" s="112"/>
      <c r="W101" s="6"/>
    </row>
    <row r="102" spans="4:23" s="1" customFormat="1">
      <c r="D102" s="112"/>
      <c r="W102" s="6"/>
    </row>
    <row r="103" spans="4:23" s="1" customFormat="1">
      <c r="D103" s="112"/>
      <c r="W103" s="6"/>
    </row>
    <row r="104" spans="4:23" s="1" customFormat="1">
      <c r="D104" s="112"/>
      <c r="W104" s="6"/>
    </row>
    <row r="105" spans="4:23" s="1" customFormat="1">
      <c r="D105" s="112"/>
      <c r="W105" s="6"/>
    </row>
    <row r="106" spans="4:23" s="1" customFormat="1">
      <c r="D106" s="112"/>
      <c r="W106" s="6"/>
    </row>
    <row r="107" spans="4:23" s="1" customFormat="1">
      <c r="D107" s="112"/>
      <c r="W107" s="6"/>
    </row>
    <row r="108" spans="4:23" s="1" customFormat="1">
      <c r="D108" s="112"/>
      <c r="W108" s="6"/>
    </row>
    <row r="109" spans="4:23" s="1" customFormat="1">
      <c r="D109" s="112"/>
      <c r="W109" s="6"/>
    </row>
    <row r="110" spans="4:23" s="1" customFormat="1">
      <c r="D110" s="112"/>
      <c r="W110" s="6"/>
    </row>
    <row r="111" spans="4:23" s="1" customFormat="1">
      <c r="D111" s="112"/>
      <c r="W111" s="6"/>
    </row>
    <row r="112" spans="4:23" s="1" customFormat="1">
      <c r="D112" s="112"/>
      <c r="W112" s="6"/>
    </row>
    <row r="113" spans="4:23" s="1" customFormat="1">
      <c r="D113" s="112"/>
      <c r="W113" s="6"/>
    </row>
    <row r="114" spans="4:23" s="1" customFormat="1">
      <c r="D114" s="112"/>
      <c r="W114" s="6"/>
    </row>
    <row r="115" spans="4:23" s="1" customFormat="1">
      <c r="D115" s="112"/>
      <c r="W115" s="6"/>
    </row>
    <row r="116" spans="4:23" s="1" customFormat="1">
      <c r="D116" s="112"/>
      <c r="W116" s="6"/>
    </row>
    <row r="117" spans="4:23" s="1" customFormat="1">
      <c r="D117" s="112"/>
      <c r="W117" s="6"/>
    </row>
    <row r="118" spans="4:23" s="1" customFormat="1">
      <c r="D118" s="112"/>
      <c r="W118" s="6"/>
    </row>
    <row r="119" spans="4:23" s="1" customFormat="1">
      <c r="D119" s="112"/>
      <c r="W119" s="6"/>
    </row>
    <row r="120" spans="4:23" s="1" customFormat="1">
      <c r="D120" s="112"/>
      <c r="W120" s="6"/>
    </row>
    <row r="121" spans="4:23" s="1" customFormat="1">
      <c r="D121" s="112"/>
      <c r="W121" s="6"/>
    </row>
    <row r="122" spans="4:23" s="1" customFormat="1">
      <c r="D122" s="112"/>
      <c r="W122" s="6"/>
    </row>
    <row r="123" spans="4:23" s="1" customFormat="1">
      <c r="D123" s="112"/>
      <c r="W123" s="6"/>
    </row>
    <row r="124" spans="4:23" s="1" customFormat="1">
      <c r="D124" s="112"/>
      <c r="W124" s="6"/>
    </row>
    <row r="125" spans="4:23" s="1" customFormat="1">
      <c r="D125" s="112"/>
      <c r="W125" s="6"/>
    </row>
    <row r="126" spans="4:23" s="1" customFormat="1">
      <c r="D126" s="112"/>
      <c r="W126" s="6"/>
    </row>
    <row r="127" spans="4:23" s="1" customFormat="1">
      <c r="D127" s="112"/>
      <c r="W127" s="6"/>
    </row>
    <row r="128" spans="4:23" s="1" customFormat="1">
      <c r="D128" s="112"/>
      <c r="W128" s="6"/>
    </row>
    <row r="129" spans="4:23" s="1" customFormat="1">
      <c r="D129" s="112"/>
      <c r="W129" s="6"/>
    </row>
    <row r="130" spans="4:23" s="1" customFormat="1">
      <c r="D130" s="112"/>
      <c r="W130" s="6"/>
    </row>
    <row r="131" spans="4:23" s="1" customFormat="1">
      <c r="D131" s="112"/>
      <c r="W131" s="6"/>
    </row>
    <row r="132" spans="4:23" s="1" customFormat="1">
      <c r="D132" s="112"/>
      <c r="W132" s="6"/>
    </row>
    <row r="133" spans="4:23" s="1" customFormat="1">
      <c r="D133" s="112"/>
      <c r="W133" s="6"/>
    </row>
    <row r="134" spans="4:23" s="1" customFormat="1">
      <c r="D134" s="112"/>
      <c r="W134" s="6"/>
    </row>
    <row r="135" spans="4:23" s="1" customFormat="1">
      <c r="D135" s="112"/>
      <c r="W135" s="6"/>
    </row>
    <row r="136" spans="4:23" s="1" customFormat="1">
      <c r="D136" s="112"/>
      <c r="W136" s="6"/>
    </row>
    <row r="137" spans="4:23" s="1" customFormat="1">
      <c r="D137" s="112"/>
      <c r="W137" s="6"/>
    </row>
    <row r="138" spans="4:23" s="1" customFormat="1">
      <c r="D138" s="112"/>
      <c r="W138" s="6"/>
    </row>
    <row r="139" spans="4:23" s="1" customFormat="1">
      <c r="D139" s="112"/>
      <c r="W139" s="6"/>
    </row>
    <row r="140" spans="4:23" s="1" customFormat="1">
      <c r="D140" s="112"/>
      <c r="W140" s="6"/>
    </row>
    <row r="141" spans="4:23" s="1" customFormat="1">
      <c r="D141" s="112"/>
      <c r="W141" s="6"/>
    </row>
    <row r="142" spans="4:23" s="1" customFormat="1">
      <c r="D142" s="112"/>
      <c r="W142" s="6"/>
    </row>
    <row r="143" spans="4:23" s="1" customFormat="1">
      <c r="D143" s="112"/>
      <c r="W143" s="6"/>
    </row>
    <row r="144" spans="4:23" s="1" customFormat="1">
      <c r="D144" s="112"/>
      <c r="W144" s="6"/>
    </row>
    <row r="145" spans="4:23" s="1" customFormat="1">
      <c r="D145" s="112"/>
      <c r="W145" s="6"/>
    </row>
    <row r="146" spans="4:23" s="1" customFormat="1">
      <c r="D146" s="112"/>
      <c r="W146" s="6"/>
    </row>
    <row r="147" spans="4:23" s="1" customFormat="1">
      <c r="D147" s="112"/>
      <c r="W147" s="6"/>
    </row>
    <row r="148" spans="4:23" s="1" customFormat="1">
      <c r="D148" s="112"/>
      <c r="W148" s="6"/>
    </row>
    <row r="149" spans="4:23" s="1" customFormat="1">
      <c r="D149" s="112"/>
      <c r="W149" s="6"/>
    </row>
    <row r="150" spans="4:23" s="1" customFormat="1">
      <c r="D150" s="112"/>
      <c r="W150" s="6"/>
    </row>
    <row r="151" spans="4:23" s="1" customFormat="1">
      <c r="D151" s="112"/>
      <c r="W151" s="6"/>
    </row>
    <row r="152" spans="4:23" s="1" customFormat="1">
      <c r="D152" s="112"/>
      <c r="W152" s="6"/>
    </row>
    <row r="153" spans="4:23" s="1" customFormat="1">
      <c r="D153" s="112"/>
      <c r="W153" s="6"/>
    </row>
    <row r="154" spans="4:23" s="1" customFormat="1">
      <c r="D154" s="112"/>
      <c r="W154" s="6"/>
    </row>
    <row r="155" spans="4:23" s="1" customFormat="1">
      <c r="D155" s="112"/>
      <c r="W155" s="6"/>
    </row>
    <row r="156" spans="4:23" s="1" customFormat="1">
      <c r="D156" s="112"/>
      <c r="W156" s="6"/>
    </row>
    <row r="157" spans="4:23" s="1" customFormat="1">
      <c r="D157" s="112"/>
      <c r="W157" s="6"/>
    </row>
    <row r="158" spans="4:23" s="1" customFormat="1">
      <c r="D158" s="112"/>
      <c r="W158" s="6"/>
    </row>
    <row r="159" spans="4:23" s="1" customFormat="1">
      <c r="D159" s="112"/>
      <c r="W159" s="6"/>
    </row>
    <row r="160" spans="4:23" s="1" customFormat="1">
      <c r="D160" s="112"/>
      <c r="W160" s="6"/>
    </row>
    <row r="161" spans="4:23" s="1" customFormat="1">
      <c r="D161" s="112"/>
      <c r="W161" s="6"/>
    </row>
    <row r="162" spans="4:23" s="1" customFormat="1">
      <c r="D162" s="112"/>
      <c r="W162" s="6"/>
    </row>
    <row r="163" spans="4:23" s="1" customFormat="1">
      <c r="D163" s="112"/>
      <c r="W163" s="6"/>
    </row>
    <row r="164" spans="4:23" s="1" customFormat="1">
      <c r="D164" s="112"/>
      <c r="W164" s="6"/>
    </row>
    <row r="165" spans="4:23" s="1" customFormat="1">
      <c r="D165" s="112"/>
      <c r="W165" s="6"/>
    </row>
    <row r="166" spans="4:23" s="1" customFormat="1">
      <c r="D166" s="112"/>
      <c r="W166" s="6"/>
    </row>
    <row r="167" spans="4:23" s="1" customFormat="1">
      <c r="D167" s="112"/>
      <c r="W167" s="6"/>
    </row>
    <row r="168" spans="4:23" s="1" customFormat="1">
      <c r="D168" s="112"/>
      <c r="W168" s="6"/>
    </row>
    <row r="169" spans="4:23" s="1" customFormat="1">
      <c r="D169" s="112"/>
      <c r="W169" s="6"/>
    </row>
    <row r="170" spans="4:23" s="1" customFormat="1">
      <c r="D170" s="112"/>
      <c r="W170" s="6"/>
    </row>
    <row r="171" spans="4:23" s="1" customFormat="1">
      <c r="D171" s="112"/>
      <c r="W171" s="6"/>
    </row>
    <row r="172" spans="4:23" s="1" customFormat="1">
      <c r="D172" s="112"/>
      <c r="W172" s="6"/>
    </row>
    <row r="173" spans="4:23" s="1" customFormat="1">
      <c r="D173" s="112"/>
      <c r="W173" s="6"/>
    </row>
    <row r="174" spans="4:23" s="1" customFormat="1">
      <c r="D174" s="112"/>
      <c r="W174" s="6"/>
    </row>
    <row r="175" spans="4:23" s="1" customFormat="1">
      <c r="D175" s="112"/>
      <c r="W175" s="6"/>
    </row>
    <row r="176" spans="4:23" s="1" customFormat="1">
      <c r="D176" s="112"/>
      <c r="W176" s="6"/>
    </row>
    <row r="177" spans="3:23" s="1" customFormat="1">
      <c r="D177" s="112"/>
      <c r="W177" s="6"/>
    </row>
    <row r="178" spans="3:23" s="1" customFormat="1">
      <c r="D178" s="112"/>
      <c r="W178" s="6"/>
    </row>
    <row r="179" spans="3:23" s="1" customFormat="1">
      <c r="D179" s="112"/>
      <c r="W179" s="6"/>
    </row>
    <row r="180" spans="3:23" s="1" customFormat="1">
      <c r="D180" s="112"/>
      <c r="W180" s="6"/>
    </row>
    <row r="181" spans="3:23" s="1" customFormat="1">
      <c r="D181" s="112"/>
      <c r="W181" s="6"/>
    </row>
    <row r="182" spans="3:23" s="1" customFormat="1">
      <c r="D182" s="112"/>
      <c r="W182" s="6"/>
    </row>
    <row r="183" spans="3:23" s="1" customFormat="1">
      <c r="D183" s="112"/>
      <c r="W183" s="6"/>
    </row>
    <row r="184" spans="3:23" s="1" customFormat="1">
      <c r="D184" s="112"/>
      <c r="W184" s="6"/>
    </row>
    <row r="185" spans="3:23" s="1" customFormat="1">
      <c r="D185" s="112"/>
      <c r="W185" s="6"/>
    </row>
    <row r="186" spans="3:23">
      <c r="C186" s="1"/>
      <c r="D186" s="112"/>
      <c r="E186" s="1"/>
      <c r="F186" s="1"/>
      <c r="G186" s="1"/>
      <c r="H186" s="1"/>
      <c r="I186" s="1"/>
      <c r="J186" s="1"/>
      <c r="K186" s="1"/>
      <c r="L186" s="1"/>
      <c r="M186" s="1"/>
      <c r="N186" s="1"/>
      <c r="O186" s="1"/>
      <c r="P186" s="1"/>
    </row>
    <row r="187" spans="3:23">
      <c r="C187" s="1"/>
      <c r="D187" s="112"/>
      <c r="E187" s="1"/>
      <c r="F187" s="1"/>
      <c r="G187" s="1"/>
      <c r="H187" s="1"/>
      <c r="I187" s="1"/>
      <c r="J187" s="1"/>
      <c r="K187" s="1"/>
      <c r="L187" s="1"/>
      <c r="M187" s="1"/>
      <c r="N187" s="1"/>
      <c r="O187" s="1"/>
      <c r="P187" s="1"/>
    </row>
    <row r="188" spans="3:23">
      <c r="C188" s="1"/>
      <c r="D188" s="112"/>
      <c r="E188" s="1"/>
      <c r="F188" s="1"/>
      <c r="G188" s="1"/>
      <c r="H188" s="1"/>
      <c r="I188" s="1"/>
      <c r="J188" s="1"/>
      <c r="K188" s="1"/>
      <c r="L188" s="1"/>
      <c r="M188" s="1"/>
      <c r="N188" s="1"/>
      <c r="O188" s="1"/>
      <c r="P188" s="1"/>
    </row>
  </sheetData>
  <mergeCells count="68">
    <mergeCell ref="C73:N73"/>
    <mergeCell ref="O73:P73"/>
    <mergeCell ref="C74:N74"/>
    <mergeCell ref="O74:P74"/>
    <mergeCell ref="C83:I83"/>
    <mergeCell ref="J83:S83"/>
    <mergeCell ref="C75:N75"/>
    <mergeCell ref="O75:P75"/>
    <mergeCell ref="C81:I81"/>
    <mergeCell ref="J81:S81"/>
    <mergeCell ref="C82:I82"/>
    <mergeCell ref="J82:S82"/>
    <mergeCell ref="S69:U69"/>
    <mergeCell ref="C63:P63"/>
    <mergeCell ref="S63:U63"/>
    <mergeCell ref="S70:U70"/>
    <mergeCell ref="S64:U64"/>
    <mergeCell ref="S65:U65"/>
    <mergeCell ref="S66:U66"/>
    <mergeCell ref="S67:U67"/>
    <mergeCell ref="S68:U68"/>
    <mergeCell ref="S62:U62"/>
    <mergeCell ref="S50:U50"/>
    <mergeCell ref="C51:P51"/>
    <mergeCell ref="S51:U51"/>
    <mergeCell ref="S55:U55"/>
    <mergeCell ref="S56:U56"/>
    <mergeCell ref="S57:U57"/>
    <mergeCell ref="C58:P58"/>
    <mergeCell ref="S58:U58"/>
    <mergeCell ref="S59:U59"/>
    <mergeCell ref="S61:U61"/>
    <mergeCell ref="S46:U46"/>
    <mergeCell ref="S47:U47"/>
    <mergeCell ref="S48:U48"/>
    <mergeCell ref="S49:U49"/>
    <mergeCell ref="S42:U42"/>
    <mergeCell ref="S43:U43"/>
    <mergeCell ref="S44:U44"/>
    <mergeCell ref="C45:P45"/>
    <mergeCell ref="S45:U45"/>
    <mergeCell ref="S36:U36"/>
    <mergeCell ref="S37:U37"/>
    <mergeCell ref="S38:U38"/>
    <mergeCell ref="S34:U34"/>
    <mergeCell ref="C35:P35"/>
    <mergeCell ref="S35:U35"/>
    <mergeCell ref="S24:U24"/>
    <mergeCell ref="S25:U25"/>
    <mergeCell ref="S26:U26"/>
    <mergeCell ref="S27:U27"/>
    <mergeCell ref="S28:U28"/>
    <mergeCell ref="S29:U29"/>
    <mergeCell ref="C18:P18"/>
    <mergeCell ref="S18:U18"/>
    <mergeCell ref="S30:U30"/>
    <mergeCell ref="S32:U32"/>
    <mergeCell ref="S33:U33"/>
    <mergeCell ref="S20:U20"/>
    <mergeCell ref="S21:U21"/>
    <mergeCell ref="S22:U22"/>
    <mergeCell ref="C23:P23"/>
    <mergeCell ref="S23:U23"/>
    <mergeCell ref="C3:U3"/>
    <mergeCell ref="E5:I5"/>
    <mergeCell ref="E8:I8"/>
    <mergeCell ref="E16:P16"/>
    <mergeCell ref="S17:U17"/>
  </mergeCells>
  <pageMargins left="0.25" right="0.25" top="0.75" bottom="0.75" header="0.3" footer="0.3"/>
  <pageSetup paperSize="9" scale="28"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H156"/>
  <sheetViews>
    <sheetView showGridLines="0" topLeftCell="A4" zoomScale="70" zoomScaleNormal="70" zoomScalePageLayoutView="70" workbookViewId="0">
      <selection activeCell="J17" sqref="J17"/>
    </sheetView>
  </sheetViews>
  <sheetFormatPr baseColWidth="10" defaultRowHeight="20.25" customHeight="1"/>
  <cols>
    <col min="1" max="1" width="10.81640625" style="2"/>
    <col min="2" max="2" width="5.1796875" style="2" customWidth="1"/>
    <col min="3" max="3" width="79.90625" style="2" customWidth="1"/>
    <col min="4" max="4" width="29" style="2" customWidth="1"/>
    <col min="5" max="5" width="15.7265625" style="113" customWidth="1"/>
    <col min="6" max="6" width="22.26953125" style="2" customWidth="1"/>
    <col min="7" max="7" width="20.453125" style="2" customWidth="1"/>
    <col min="8" max="8" width="20.54296875" style="6" customWidth="1"/>
    <col min="9" max="9" width="24.54296875" style="1" customWidth="1"/>
    <col min="10" max="10" width="25" style="1" customWidth="1"/>
    <col min="11" max="11" width="22.6328125" style="1" customWidth="1"/>
    <col min="12" max="12" width="25.54296875" style="1" customWidth="1"/>
    <col min="13" max="60" width="10.81640625" style="1"/>
    <col min="61" max="245" width="10.81640625" style="2"/>
    <col min="246" max="246" width="3.1796875" style="2" customWidth="1"/>
    <col min="247" max="247" width="87.1796875" style="2" customWidth="1"/>
    <col min="248" max="253" width="10.81640625" style="2" customWidth="1"/>
    <col min="254" max="255" width="16.26953125" style="2" customWidth="1"/>
    <col min="256" max="256" width="1.81640625" style="2" customWidth="1"/>
    <col min="257" max="257" width="1.54296875" style="2" customWidth="1"/>
    <col min="258" max="258" width="9.26953125" style="2" customWidth="1"/>
    <col min="259" max="259" width="25.54296875" style="2" customWidth="1"/>
    <col min="260" max="260" width="13.453125" style="2" customWidth="1"/>
    <col min="261" max="261" width="2.7265625" style="2" customWidth="1"/>
    <col min="262" max="501" width="10.81640625" style="2"/>
    <col min="502" max="502" width="3.1796875" style="2" customWidth="1"/>
    <col min="503" max="503" width="87.1796875" style="2" customWidth="1"/>
    <col min="504" max="509" width="10.81640625" style="2" customWidth="1"/>
    <col min="510" max="511" width="16.26953125" style="2" customWidth="1"/>
    <col min="512" max="512" width="1.81640625" style="2" customWidth="1"/>
    <col min="513" max="513" width="1.54296875" style="2" customWidth="1"/>
    <col min="514" max="514" width="9.26953125" style="2" customWidth="1"/>
    <col min="515" max="515" width="25.54296875" style="2" customWidth="1"/>
    <col min="516" max="516" width="13.453125" style="2" customWidth="1"/>
    <col min="517" max="517" width="2.7265625" style="2" customWidth="1"/>
    <col min="518" max="757" width="10.81640625" style="2"/>
    <col min="758" max="758" width="3.1796875" style="2" customWidth="1"/>
    <col min="759" max="759" width="87.1796875" style="2" customWidth="1"/>
    <col min="760" max="765" width="10.81640625" style="2" customWidth="1"/>
    <col min="766" max="767" width="16.26953125" style="2" customWidth="1"/>
    <col min="768" max="768" width="1.81640625" style="2" customWidth="1"/>
    <col min="769" max="769" width="1.54296875" style="2" customWidth="1"/>
    <col min="770" max="770" width="9.26953125" style="2" customWidth="1"/>
    <col min="771" max="771" width="25.54296875" style="2" customWidth="1"/>
    <col min="772" max="772" width="13.453125" style="2" customWidth="1"/>
    <col min="773" max="773" width="2.7265625" style="2" customWidth="1"/>
    <col min="774" max="1013" width="10.81640625" style="2"/>
    <col min="1014" max="1014" width="3.1796875" style="2" customWidth="1"/>
    <col min="1015" max="1015" width="87.1796875" style="2" customWidth="1"/>
    <col min="1016" max="1021" width="10.81640625" style="2" customWidth="1"/>
    <col min="1022" max="1023" width="16.26953125" style="2" customWidth="1"/>
    <col min="1024" max="1024" width="1.81640625" style="2" customWidth="1"/>
    <col min="1025" max="1025" width="1.54296875" style="2" customWidth="1"/>
    <col min="1026" max="1026" width="9.26953125" style="2" customWidth="1"/>
    <col min="1027" max="1027" width="25.54296875" style="2" customWidth="1"/>
    <col min="1028" max="1028" width="13.453125" style="2" customWidth="1"/>
    <col min="1029" max="1029" width="2.7265625" style="2" customWidth="1"/>
    <col min="1030" max="1269" width="10.81640625" style="2"/>
    <col min="1270" max="1270" width="3.1796875" style="2" customWidth="1"/>
    <col min="1271" max="1271" width="87.1796875" style="2" customWidth="1"/>
    <col min="1272" max="1277" width="10.81640625" style="2" customWidth="1"/>
    <col min="1278" max="1279" width="16.26953125" style="2" customWidth="1"/>
    <col min="1280" max="1280" width="1.81640625" style="2" customWidth="1"/>
    <col min="1281" max="1281" width="1.54296875" style="2" customWidth="1"/>
    <col min="1282" max="1282" width="9.26953125" style="2" customWidth="1"/>
    <col min="1283" max="1283" width="25.54296875" style="2" customWidth="1"/>
    <col min="1284" max="1284" width="13.453125" style="2" customWidth="1"/>
    <col min="1285" max="1285" width="2.7265625" style="2" customWidth="1"/>
    <col min="1286" max="1525" width="10.81640625" style="2"/>
    <col min="1526" max="1526" width="3.1796875" style="2" customWidth="1"/>
    <col min="1527" max="1527" width="87.1796875" style="2" customWidth="1"/>
    <col min="1528" max="1533" width="10.81640625" style="2" customWidth="1"/>
    <col min="1534" max="1535" width="16.26953125" style="2" customWidth="1"/>
    <col min="1536" max="1536" width="1.81640625" style="2" customWidth="1"/>
    <col min="1537" max="1537" width="1.54296875" style="2" customWidth="1"/>
    <col min="1538" max="1538" width="9.26953125" style="2" customWidth="1"/>
    <col min="1539" max="1539" width="25.54296875" style="2" customWidth="1"/>
    <col min="1540" max="1540" width="13.453125" style="2" customWidth="1"/>
    <col min="1541" max="1541" width="2.7265625" style="2" customWidth="1"/>
    <col min="1542" max="1781" width="10.81640625" style="2"/>
    <col min="1782" max="1782" width="3.1796875" style="2" customWidth="1"/>
    <col min="1783" max="1783" width="87.1796875" style="2" customWidth="1"/>
    <col min="1784" max="1789" width="10.81640625" style="2" customWidth="1"/>
    <col min="1790" max="1791" width="16.26953125" style="2" customWidth="1"/>
    <col min="1792" max="1792" width="1.81640625" style="2" customWidth="1"/>
    <col min="1793" max="1793" width="1.54296875" style="2" customWidth="1"/>
    <col min="1794" max="1794" width="9.26953125" style="2" customWidth="1"/>
    <col min="1795" max="1795" width="25.54296875" style="2" customWidth="1"/>
    <col min="1796" max="1796" width="13.453125" style="2" customWidth="1"/>
    <col min="1797" max="1797" width="2.7265625" style="2" customWidth="1"/>
    <col min="1798" max="2037" width="10.81640625" style="2"/>
    <col min="2038" max="2038" width="3.1796875" style="2" customWidth="1"/>
    <col min="2039" max="2039" width="87.1796875" style="2" customWidth="1"/>
    <col min="2040" max="2045" width="10.81640625" style="2" customWidth="1"/>
    <col min="2046" max="2047" width="16.26953125" style="2" customWidth="1"/>
    <col min="2048" max="2048" width="1.81640625" style="2" customWidth="1"/>
    <col min="2049" max="2049" width="1.54296875" style="2" customWidth="1"/>
    <col min="2050" max="2050" width="9.26953125" style="2" customWidth="1"/>
    <col min="2051" max="2051" width="25.54296875" style="2" customWidth="1"/>
    <col min="2052" max="2052" width="13.453125" style="2" customWidth="1"/>
    <col min="2053" max="2053" width="2.7265625" style="2" customWidth="1"/>
    <col min="2054" max="2293" width="10.81640625" style="2"/>
    <col min="2294" max="2294" width="3.1796875" style="2" customWidth="1"/>
    <col min="2295" max="2295" width="87.1796875" style="2" customWidth="1"/>
    <col min="2296" max="2301" width="10.81640625" style="2" customWidth="1"/>
    <col min="2302" max="2303" width="16.26953125" style="2" customWidth="1"/>
    <col min="2304" max="2304" width="1.81640625" style="2" customWidth="1"/>
    <col min="2305" max="2305" width="1.54296875" style="2" customWidth="1"/>
    <col min="2306" max="2306" width="9.26953125" style="2" customWidth="1"/>
    <col min="2307" max="2307" width="25.54296875" style="2" customWidth="1"/>
    <col min="2308" max="2308" width="13.453125" style="2" customWidth="1"/>
    <col min="2309" max="2309" width="2.7265625" style="2" customWidth="1"/>
    <col min="2310" max="2549" width="10.81640625" style="2"/>
    <col min="2550" max="2550" width="3.1796875" style="2" customWidth="1"/>
    <col min="2551" max="2551" width="87.1796875" style="2" customWidth="1"/>
    <col min="2552" max="2557" width="10.81640625" style="2" customWidth="1"/>
    <col min="2558" max="2559" width="16.26953125" style="2" customWidth="1"/>
    <col min="2560" max="2560" width="1.81640625" style="2" customWidth="1"/>
    <col min="2561" max="2561" width="1.54296875" style="2" customWidth="1"/>
    <col min="2562" max="2562" width="9.26953125" style="2" customWidth="1"/>
    <col min="2563" max="2563" width="25.54296875" style="2" customWidth="1"/>
    <col min="2564" max="2564" width="13.453125" style="2" customWidth="1"/>
    <col min="2565" max="2565" width="2.7265625" style="2" customWidth="1"/>
    <col min="2566" max="2805" width="10.81640625" style="2"/>
    <col min="2806" max="2806" width="3.1796875" style="2" customWidth="1"/>
    <col min="2807" max="2807" width="87.1796875" style="2" customWidth="1"/>
    <col min="2808" max="2813" width="10.81640625" style="2" customWidth="1"/>
    <col min="2814" max="2815" width="16.26953125" style="2" customWidth="1"/>
    <col min="2816" max="2816" width="1.81640625" style="2" customWidth="1"/>
    <col min="2817" max="2817" width="1.54296875" style="2" customWidth="1"/>
    <col min="2818" max="2818" width="9.26953125" style="2" customWidth="1"/>
    <col min="2819" max="2819" width="25.54296875" style="2" customWidth="1"/>
    <col min="2820" max="2820" width="13.453125" style="2" customWidth="1"/>
    <col min="2821" max="2821" width="2.7265625" style="2" customWidth="1"/>
    <col min="2822" max="3061" width="10.81640625" style="2"/>
    <col min="3062" max="3062" width="3.1796875" style="2" customWidth="1"/>
    <col min="3063" max="3063" width="87.1796875" style="2" customWidth="1"/>
    <col min="3064" max="3069" width="10.81640625" style="2" customWidth="1"/>
    <col min="3070" max="3071" width="16.26953125" style="2" customWidth="1"/>
    <col min="3072" max="3072" width="1.81640625" style="2" customWidth="1"/>
    <col min="3073" max="3073" width="1.54296875" style="2" customWidth="1"/>
    <col min="3074" max="3074" width="9.26953125" style="2" customWidth="1"/>
    <col min="3075" max="3075" width="25.54296875" style="2" customWidth="1"/>
    <col min="3076" max="3076" width="13.453125" style="2" customWidth="1"/>
    <col min="3077" max="3077" width="2.7265625" style="2" customWidth="1"/>
    <col min="3078" max="3317" width="10.81640625" style="2"/>
    <col min="3318" max="3318" width="3.1796875" style="2" customWidth="1"/>
    <col min="3319" max="3319" width="87.1796875" style="2" customWidth="1"/>
    <col min="3320" max="3325" width="10.81640625" style="2" customWidth="1"/>
    <col min="3326" max="3327" width="16.26953125" style="2" customWidth="1"/>
    <col min="3328" max="3328" width="1.81640625" style="2" customWidth="1"/>
    <col min="3329" max="3329" width="1.54296875" style="2" customWidth="1"/>
    <col min="3330" max="3330" width="9.26953125" style="2" customWidth="1"/>
    <col min="3331" max="3331" width="25.54296875" style="2" customWidth="1"/>
    <col min="3332" max="3332" width="13.453125" style="2" customWidth="1"/>
    <col min="3333" max="3333" width="2.7265625" style="2" customWidth="1"/>
    <col min="3334" max="3573" width="10.81640625" style="2"/>
    <col min="3574" max="3574" width="3.1796875" style="2" customWidth="1"/>
    <col min="3575" max="3575" width="87.1796875" style="2" customWidth="1"/>
    <col min="3576" max="3581" width="10.81640625" style="2" customWidth="1"/>
    <col min="3582" max="3583" width="16.26953125" style="2" customWidth="1"/>
    <col min="3584" max="3584" width="1.81640625" style="2" customWidth="1"/>
    <col min="3585" max="3585" width="1.54296875" style="2" customWidth="1"/>
    <col min="3586" max="3586" width="9.26953125" style="2" customWidth="1"/>
    <col min="3587" max="3587" width="25.54296875" style="2" customWidth="1"/>
    <col min="3588" max="3588" width="13.453125" style="2" customWidth="1"/>
    <col min="3589" max="3589" width="2.7265625" style="2" customWidth="1"/>
    <col min="3590" max="3829" width="10.81640625" style="2"/>
    <col min="3830" max="3830" width="3.1796875" style="2" customWidth="1"/>
    <col min="3831" max="3831" width="87.1796875" style="2" customWidth="1"/>
    <col min="3832" max="3837" width="10.81640625" style="2" customWidth="1"/>
    <col min="3838" max="3839" width="16.26953125" style="2" customWidth="1"/>
    <col min="3840" max="3840" width="1.81640625" style="2" customWidth="1"/>
    <col min="3841" max="3841" width="1.54296875" style="2" customWidth="1"/>
    <col min="3842" max="3842" width="9.26953125" style="2" customWidth="1"/>
    <col min="3843" max="3843" width="25.54296875" style="2" customWidth="1"/>
    <col min="3844" max="3844" width="13.453125" style="2" customWidth="1"/>
    <col min="3845" max="3845" width="2.7265625" style="2" customWidth="1"/>
    <col min="3846" max="4085" width="10.81640625" style="2"/>
    <col min="4086" max="4086" width="3.1796875" style="2" customWidth="1"/>
    <col min="4087" max="4087" width="87.1796875" style="2" customWidth="1"/>
    <col min="4088" max="4093" width="10.81640625" style="2" customWidth="1"/>
    <col min="4094" max="4095" width="16.26953125" style="2" customWidth="1"/>
    <col min="4096" max="4096" width="1.81640625" style="2" customWidth="1"/>
    <col min="4097" max="4097" width="1.54296875" style="2" customWidth="1"/>
    <col min="4098" max="4098" width="9.26953125" style="2" customWidth="1"/>
    <col min="4099" max="4099" width="25.54296875" style="2" customWidth="1"/>
    <col min="4100" max="4100" width="13.453125" style="2" customWidth="1"/>
    <col min="4101" max="4101" width="2.7265625" style="2" customWidth="1"/>
    <col min="4102" max="4341" width="10.81640625" style="2"/>
    <col min="4342" max="4342" width="3.1796875" style="2" customWidth="1"/>
    <col min="4343" max="4343" width="87.1796875" style="2" customWidth="1"/>
    <col min="4344" max="4349" width="10.81640625" style="2" customWidth="1"/>
    <col min="4350" max="4351" width="16.26953125" style="2" customWidth="1"/>
    <col min="4352" max="4352" width="1.81640625" style="2" customWidth="1"/>
    <col min="4353" max="4353" width="1.54296875" style="2" customWidth="1"/>
    <col min="4354" max="4354" width="9.26953125" style="2" customWidth="1"/>
    <col min="4355" max="4355" width="25.54296875" style="2" customWidth="1"/>
    <col min="4356" max="4356" width="13.453125" style="2" customWidth="1"/>
    <col min="4357" max="4357" width="2.7265625" style="2" customWidth="1"/>
    <col min="4358" max="4597" width="10.81640625" style="2"/>
    <col min="4598" max="4598" width="3.1796875" style="2" customWidth="1"/>
    <col min="4599" max="4599" width="87.1796875" style="2" customWidth="1"/>
    <col min="4600" max="4605" width="10.81640625" style="2" customWidth="1"/>
    <col min="4606" max="4607" width="16.26953125" style="2" customWidth="1"/>
    <col min="4608" max="4608" width="1.81640625" style="2" customWidth="1"/>
    <col min="4609" max="4609" width="1.54296875" style="2" customWidth="1"/>
    <col min="4610" max="4610" width="9.26953125" style="2" customWidth="1"/>
    <col min="4611" max="4611" width="25.54296875" style="2" customWidth="1"/>
    <col min="4612" max="4612" width="13.453125" style="2" customWidth="1"/>
    <col min="4613" max="4613" width="2.7265625" style="2" customWidth="1"/>
    <col min="4614" max="4853" width="10.81640625" style="2"/>
    <col min="4854" max="4854" width="3.1796875" style="2" customWidth="1"/>
    <col min="4855" max="4855" width="87.1796875" style="2" customWidth="1"/>
    <col min="4856" max="4861" width="10.81640625" style="2" customWidth="1"/>
    <col min="4862" max="4863" width="16.26953125" style="2" customWidth="1"/>
    <col min="4864" max="4864" width="1.81640625" style="2" customWidth="1"/>
    <col min="4865" max="4865" width="1.54296875" style="2" customWidth="1"/>
    <col min="4866" max="4866" width="9.26953125" style="2" customWidth="1"/>
    <col min="4867" max="4867" width="25.54296875" style="2" customWidth="1"/>
    <col min="4868" max="4868" width="13.453125" style="2" customWidth="1"/>
    <col min="4869" max="4869" width="2.7265625" style="2" customWidth="1"/>
    <col min="4870" max="5109" width="10.81640625" style="2"/>
    <col min="5110" max="5110" width="3.1796875" style="2" customWidth="1"/>
    <col min="5111" max="5111" width="87.1796875" style="2" customWidth="1"/>
    <col min="5112" max="5117" width="10.81640625" style="2" customWidth="1"/>
    <col min="5118" max="5119" width="16.26953125" style="2" customWidth="1"/>
    <col min="5120" max="5120" width="1.81640625" style="2" customWidth="1"/>
    <col min="5121" max="5121" width="1.54296875" style="2" customWidth="1"/>
    <col min="5122" max="5122" width="9.26953125" style="2" customWidth="1"/>
    <col min="5123" max="5123" width="25.54296875" style="2" customWidth="1"/>
    <col min="5124" max="5124" width="13.453125" style="2" customWidth="1"/>
    <col min="5125" max="5125" width="2.7265625" style="2" customWidth="1"/>
    <col min="5126" max="5365" width="10.81640625" style="2"/>
    <col min="5366" max="5366" width="3.1796875" style="2" customWidth="1"/>
    <col min="5367" max="5367" width="87.1796875" style="2" customWidth="1"/>
    <col min="5368" max="5373" width="10.81640625" style="2" customWidth="1"/>
    <col min="5374" max="5375" width="16.26953125" style="2" customWidth="1"/>
    <col min="5376" max="5376" width="1.81640625" style="2" customWidth="1"/>
    <col min="5377" max="5377" width="1.54296875" style="2" customWidth="1"/>
    <col min="5378" max="5378" width="9.26953125" style="2" customWidth="1"/>
    <col min="5379" max="5379" width="25.54296875" style="2" customWidth="1"/>
    <col min="5380" max="5380" width="13.453125" style="2" customWidth="1"/>
    <col min="5381" max="5381" width="2.7265625" style="2" customWidth="1"/>
    <col min="5382" max="5621" width="10.81640625" style="2"/>
    <col min="5622" max="5622" width="3.1796875" style="2" customWidth="1"/>
    <col min="5623" max="5623" width="87.1796875" style="2" customWidth="1"/>
    <col min="5624" max="5629" width="10.81640625" style="2" customWidth="1"/>
    <col min="5630" max="5631" width="16.26953125" style="2" customWidth="1"/>
    <col min="5632" max="5632" width="1.81640625" style="2" customWidth="1"/>
    <col min="5633" max="5633" width="1.54296875" style="2" customWidth="1"/>
    <col min="5634" max="5634" width="9.26953125" style="2" customWidth="1"/>
    <col min="5635" max="5635" width="25.54296875" style="2" customWidth="1"/>
    <col min="5636" max="5636" width="13.453125" style="2" customWidth="1"/>
    <col min="5637" max="5637" width="2.7265625" style="2" customWidth="1"/>
    <col min="5638" max="5877" width="10.81640625" style="2"/>
    <col min="5878" max="5878" width="3.1796875" style="2" customWidth="1"/>
    <col min="5879" max="5879" width="87.1796875" style="2" customWidth="1"/>
    <col min="5880" max="5885" width="10.81640625" style="2" customWidth="1"/>
    <col min="5886" max="5887" width="16.26953125" style="2" customWidth="1"/>
    <col min="5888" max="5888" width="1.81640625" style="2" customWidth="1"/>
    <col min="5889" max="5889" width="1.54296875" style="2" customWidth="1"/>
    <col min="5890" max="5890" width="9.26953125" style="2" customWidth="1"/>
    <col min="5891" max="5891" width="25.54296875" style="2" customWidth="1"/>
    <col min="5892" max="5892" width="13.453125" style="2" customWidth="1"/>
    <col min="5893" max="5893" width="2.7265625" style="2" customWidth="1"/>
    <col min="5894" max="6133" width="10.81640625" style="2"/>
    <col min="6134" max="6134" width="3.1796875" style="2" customWidth="1"/>
    <col min="6135" max="6135" width="87.1796875" style="2" customWidth="1"/>
    <col min="6136" max="6141" width="10.81640625" style="2" customWidth="1"/>
    <col min="6142" max="6143" width="16.26953125" style="2" customWidth="1"/>
    <col min="6144" max="6144" width="1.81640625" style="2" customWidth="1"/>
    <col min="6145" max="6145" width="1.54296875" style="2" customWidth="1"/>
    <col min="6146" max="6146" width="9.26953125" style="2" customWidth="1"/>
    <col min="6147" max="6147" width="25.54296875" style="2" customWidth="1"/>
    <col min="6148" max="6148" width="13.453125" style="2" customWidth="1"/>
    <col min="6149" max="6149" width="2.7265625" style="2" customWidth="1"/>
    <col min="6150" max="6389" width="10.81640625" style="2"/>
    <col min="6390" max="6390" width="3.1796875" style="2" customWidth="1"/>
    <col min="6391" max="6391" width="87.1796875" style="2" customWidth="1"/>
    <col min="6392" max="6397" width="10.81640625" style="2" customWidth="1"/>
    <col min="6398" max="6399" width="16.26953125" style="2" customWidth="1"/>
    <col min="6400" max="6400" width="1.81640625" style="2" customWidth="1"/>
    <col min="6401" max="6401" width="1.54296875" style="2" customWidth="1"/>
    <col min="6402" max="6402" width="9.26953125" style="2" customWidth="1"/>
    <col min="6403" max="6403" width="25.54296875" style="2" customWidth="1"/>
    <col min="6404" max="6404" width="13.453125" style="2" customWidth="1"/>
    <col min="6405" max="6405" width="2.7265625" style="2" customWidth="1"/>
    <col min="6406" max="6645" width="10.81640625" style="2"/>
    <col min="6646" max="6646" width="3.1796875" style="2" customWidth="1"/>
    <col min="6647" max="6647" width="87.1796875" style="2" customWidth="1"/>
    <col min="6648" max="6653" width="10.81640625" style="2" customWidth="1"/>
    <col min="6654" max="6655" width="16.26953125" style="2" customWidth="1"/>
    <col min="6656" max="6656" width="1.81640625" style="2" customWidth="1"/>
    <col min="6657" max="6657" width="1.54296875" style="2" customWidth="1"/>
    <col min="6658" max="6658" width="9.26953125" style="2" customWidth="1"/>
    <col min="6659" max="6659" width="25.54296875" style="2" customWidth="1"/>
    <col min="6660" max="6660" width="13.453125" style="2" customWidth="1"/>
    <col min="6661" max="6661" width="2.7265625" style="2" customWidth="1"/>
    <col min="6662" max="6901" width="10.81640625" style="2"/>
    <col min="6902" max="6902" width="3.1796875" style="2" customWidth="1"/>
    <col min="6903" max="6903" width="87.1796875" style="2" customWidth="1"/>
    <col min="6904" max="6909" width="10.81640625" style="2" customWidth="1"/>
    <col min="6910" max="6911" width="16.26953125" style="2" customWidth="1"/>
    <col min="6912" max="6912" width="1.81640625" style="2" customWidth="1"/>
    <col min="6913" max="6913" width="1.54296875" style="2" customWidth="1"/>
    <col min="6914" max="6914" width="9.26953125" style="2" customWidth="1"/>
    <col min="6915" max="6915" width="25.54296875" style="2" customWidth="1"/>
    <col min="6916" max="6916" width="13.453125" style="2" customWidth="1"/>
    <col min="6917" max="6917" width="2.7265625" style="2" customWidth="1"/>
    <col min="6918" max="7157" width="10.81640625" style="2"/>
    <col min="7158" max="7158" width="3.1796875" style="2" customWidth="1"/>
    <col min="7159" max="7159" width="87.1796875" style="2" customWidth="1"/>
    <col min="7160" max="7165" width="10.81640625" style="2" customWidth="1"/>
    <col min="7166" max="7167" width="16.26953125" style="2" customWidth="1"/>
    <col min="7168" max="7168" width="1.81640625" style="2" customWidth="1"/>
    <col min="7169" max="7169" width="1.54296875" style="2" customWidth="1"/>
    <col min="7170" max="7170" width="9.26953125" style="2" customWidth="1"/>
    <col min="7171" max="7171" width="25.54296875" style="2" customWidth="1"/>
    <col min="7172" max="7172" width="13.453125" style="2" customWidth="1"/>
    <col min="7173" max="7173" width="2.7265625" style="2" customWidth="1"/>
    <col min="7174" max="7413" width="10.81640625" style="2"/>
    <col min="7414" max="7414" width="3.1796875" style="2" customWidth="1"/>
    <col min="7415" max="7415" width="87.1796875" style="2" customWidth="1"/>
    <col min="7416" max="7421" width="10.81640625" style="2" customWidth="1"/>
    <col min="7422" max="7423" width="16.26953125" style="2" customWidth="1"/>
    <col min="7424" max="7424" width="1.81640625" style="2" customWidth="1"/>
    <col min="7425" max="7425" width="1.54296875" style="2" customWidth="1"/>
    <col min="7426" max="7426" width="9.26953125" style="2" customWidth="1"/>
    <col min="7427" max="7427" width="25.54296875" style="2" customWidth="1"/>
    <col min="7428" max="7428" width="13.453125" style="2" customWidth="1"/>
    <col min="7429" max="7429" width="2.7265625" style="2" customWidth="1"/>
    <col min="7430" max="7669" width="10.81640625" style="2"/>
    <col min="7670" max="7670" width="3.1796875" style="2" customWidth="1"/>
    <col min="7671" max="7671" width="87.1796875" style="2" customWidth="1"/>
    <col min="7672" max="7677" width="10.81640625" style="2" customWidth="1"/>
    <col min="7678" max="7679" width="16.26953125" style="2" customWidth="1"/>
    <col min="7680" max="7680" width="1.81640625" style="2" customWidth="1"/>
    <col min="7681" max="7681" width="1.54296875" style="2" customWidth="1"/>
    <col min="7682" max="7682" width="9.26953125" style="2" customWidth="1"/>
    <col min="7683" max="7683" width="25.54296875" style="2" customWidth="1"/>
    <col min="7684" max="7684" width="13.453125" style="2" customWidth="1"/>
    <col min="7685" max="7685" width="2.7265625" style="2" customWidth="1"/>
    <col min="7686" max="7925" width="10.81640625" style="2"/>
    <col min="7926" max="7926" width="3.1796875" style="2" customWidth="1"/>
    <col min="7927" max="7927" width="87.1796875" style="2" customWidth="1"/>
    <col min="7928" max="7933" width="10.81640625" style="2" customWidth="1"/>
    <col min="7934" max="7935" width="16.26953125" style="2" customWidth="1"/>
    <col min="7936" max="7936" width="1.81640625" style="2" customWidth="1"/>
    <col min="7937" max="7937" width="1.54296875" style="2" customWidth="1"/>
    <col min="7938" max="7938" width="9.26953125" style="2" customWidth="1"/>
    <col min="7939" max="7939" width="25.54296875" style="2" customWidth="1"/>
    <col min="7940" max="7940" width="13.453125" style="2" customWidth="1"/>
    <col min="7941" max="7941" width="2.7265625" style="2" customWidth="1"/>
    <col min="7942" max="8181" width="10.81640625" style="2"/>
    <col min="8182" max="8182" width="3.1796875" style="2" customWidth="1"/>
    <col min="8183" max="8183" width="87.1796875" style="2" customWidth="1"/>
    <col min="8184" max="8189" width="10.81640625" style="2" customWidth="1"/>
    <col min="8190" max="8191" width="16.26953125" style="2" customWidth="1"/>
    <col min="8192" max="8192" width="1.81640625" style="2" customWidth="1"/>
    <col min="8193" max="8193" width="1.54296875" style="2" customWidth="1"/>
    <col min="8194" max="8194" width="9.26953125" style="2" customWidth="1"/>
    <col min="8195" max="8195" width="25.54296875" style="2" customWidth="1"/>
    <col min="8196" max="8196" width="13.453125" style="2" customWidth="1"/>
    <col min="8197" max="8197" width="2.7265625" style="2" customWidth="1"/>
    <col min="8198" max="8437" width="10.81640625" style="2"/>
    <col min="8438" max="8438" width="3.1796875" style="2" customWidth="1"/>
    <col min="8439" max="8439" width="87.1796875" style="2" customWidth="1"/>
    <col min="8440" max="8445" width="10.81640625" style="2" customWidth="1"/>
    <col min="8446" max="8447" width="16.26953125" style="2" customWidth="1"/>
    <col min="8448" max="8448" width="1.81640625" style="2" customWidth="1"/>
    <col min="8449" max="8449" width="1.54296875" style="2" customWidth="1"/>
    <col min="8450" max="8450" width="9.26953125" style="2" customWidth="1"/>
    <col min="8451" max="8451" width="25.54296875" style="2" customWidth="1"/>
    <col min="8452" max="8452" width="13.453125" style="2" customWidth="1"/>
    <col min="8453" max="8453" width="2.7265625" style="2" customWidth="1"/>
    <col min="8454" max="8693" width="10.81640625" style="2"/>
    <col min="8694" max="8694" width="3.1796875" style="2" customWidth="1"/>
    <col min="8695" max="8695" width="87.1796875" style="2" customWidth="1"/>
    <col min="8696" max="8701" width="10.81640625" style="2" customWidth="1"/>
    <col min="8702" max="8703" width="16.26953125" style="2" customWidth="1"/>
    <col min="8704" max="8704" width="1.81640625" style="2" customWidth="1"/>
    <col min="8705" max="8705" width="1.54296875" style="2" customWidth="1"/>
    <col min="8706" max="8706" width="9.26953125" style="2" customWidth="1"/>
    <col min="8707" max="8707" width="25.54296875" style="2" customWidth="1"/>
    <col min="8708" max="8708" width="13.453125" style="2" customWidth="1"/>
    <col min="8709" max="8709" width="2.7265625" style="2" customWidth="1"/>
    <col min="8710" max="8949" width="10.81640625" style="2"/>
    <col min="8950" max="8950" width="3.1796875" style="2" customWidth="1"/>
    <col min="8951" max="8951" width="87.1796875" style="2" customWidth="1"/>
    <col min="8952" max="8957" width="10.81640625" style="2" customWidth="1"/>
    <col min="8958" max="8959" width="16.26953125" style="2" customWidth="1"/>
    <col min="8960" max="8960" width="1.81640625" style="2" customWidth="1"/>
    <col min="8961" max="8961" width="1.54296875" style="2" customWidth="1"/>
    <col min="8962" max="8962" width="9.26953125" style="2" customWidth="1"/>
    <col min="8963" max="8963" width="25.54296875" style="2" customWidth="1"/>
    <col min="8964" max="8964" width="13.453125" style="2" customWidth="1"/>
    <col min="8965" max="8965" width="2.7265625" style="2" customWidth="1"/>
    <col min="8966" max="9205" width="10.81640625" style="2"/>
    <col min="9206" max="9206" width="3.1796875" style="2" customWidth="1"/>
    <col min="9207" max="9207" width="87.1796875" style="2" customWidth="1"/>
    <col min="9208" max="9213" width="10.81640625" style="2" customWidth="1"/>
    <col min="9214" max="9215" width="16.26953125" style="2" customWidth="1"/>
    <col min="9216" max="9216" width="1.81640625" style="2" customWidth="1"/>
    <col min="9217" max="9217" width="1.54296875" style="2" customWidth="1"/>
    <col min="9218" max="9218" width="9.26953125" style="2" customWidth="1"/>
    <col min="9219" max="9219" width="25.54296875" style="2" customWidth="1"/>
    <col min="9220" max="9220" width="13.453125" style="2" customWidth="1"/>
    <col min="9221" max="9221" width="2.7265625" style="2" customWidth="1"/>
    <col min="9222" max="9461" width="10.81640625" style="2"/>
    <col min="9462" max="9462" width="3.1796875" style="2" customWidth="1"/>
    <col min="9463" max="9463" width="87.1796875" style="2" customWidth="1"/>
    <col min="9464" max="9469" width="10.81640625" style="2" customWidth="1"/>
    <col min="9470" max="9471" width="16.26953125" style="2" customWidth="1"/>
    <col min="9472" max="9472" width="1.81640625" style="2" customWidth="1"/>
    <col min="9473" max="9473" width="1.54296875" style="2" customWidth="1"/>
    <col min="9474" max="9474" width="9.26953125" style="2" customWidth="1"/>
    <col min="9475" max="9475" width="25.54296875" style="2" customWidth="1"/>
    <col min="9476" max="9476" width="13.453125" style="2" customWidth="1"/>
    <col min="9477" max="9477" width="2.7265625" style="2" customWidth="1"/>
    <col min="9478" max="9717" width="10.81640625" style="2"/>
    <col min="9718" max="9718" width="3.1796875" style="2" customWidth="1"/>
    <col min="9719" max="9719" width="87.1796875" style="2" customWidth="1"/>
    <col min="9720" max="9725" width="10.81640625" style="2" customWidth="1"/>
    <col min="9726" max="9727" width="16.26953125" style="2" customWidth="1"/>
    <col min="9728" max="9728" width="1.81640625" style="2" customWidth="1"/>
    <col min="9729" max="9729" width="1.54296875" style="2" customWidth="1"/>
    <col min="9730" max="9730" width="9.26953125" style="2" customWidth="1"/>
    <col min="9731" max="9731" width="25.54296875" style="2" customWidth="1"/>
    <col min="9732" max="9732" width="13.453125" style="2" customWidth="1"/>
    <col min="9733" max="9733" width="2.7265625" style="2" customWidth="1"/>
    <col min="9734" max="9973" width="10.81640625" style="2"/>
    <col min="9974" max="9974" width="3.1796875" style="2" customWidth="1"/>
    <col min="9975" max="9975" width="87.1796875" style="2" customWidth="1"/>
    <col min="9976" max="9981" width="10.81640625" style="2" customWidth="1"/>
    <col min="9982" max="9983" width="16.26953125" style="2" customWidth="1"/>
    <col min="9984" max="9984" width="1.81640625" style="2" customWidth="1"/>
    <col min="9985" max="9985" width="1.54296875" style="2" customWidth="1"/>
    <col min="9986" max="9986" width="9.26953125" style="2" customWidth="1"/>
    <col min="9987" max="9987" width="25.54296875" style="2" customWidth="1"/>
    <col min="9988" max="9988" width="13.453125" style="2" customWidth="1"/>
    <col min="9989" max="9989" width="2.7265625" style="2" customWidth="1"/>
    <col min="9990" max="10229" width="10.81640625" style="2"/>
    <col min="10230" max="10230" width="3.1796875" style="2" customWidth="1"/>
    <col min="10231" max="10231" width="87.1796875" style="2" customWidth="1"/>
    <col min="10232" max="10237" width="10.81640625" style="2" customWidth="1"/>
    <col min="10238" max="10239" width="16.26953125" style="2" customWidth="1"/>
    <col min="10240" max="10240" width="1.81640625" style="2" customWidth="1"/>
    <col min="10241" max="10241" width="1.54296875" style="2" customWidth="1"/>
    <col min="10242" max="10242" width="9.26953125" style="2" customWidth="1"/>
    <col min="10243" max="10243" width="25.54296875" style="2" customWidth="1"/>
    <col min="10244" max="10244" width="13.453125" style="2" customWidth="1"/>
    <col min="10245" max="10245" width="2.7265625" style="2" customWidth="1"/>
    <col min="10246" max="10485" width="10.81640625" style="2"/>
    <col min="10486" max="10486" width="3.1796875" style="2" customWidth="1"/>
    <col min="10487" max="10487" width="87.1796875" style="2" customWidth="1"/>
    <col min="10488" max="10493" width="10.81640625" style="2" customWidth="1"/>
    <col min="10494" max="10495" width="16.26953125" style="2" customWidth="1"/>
    <col min="10496" max="10496" width="1.81640625" style="2" customWidth="1"/>
    <col min="10497" max="10497" width="1.54296875" style="2" customWidth="1"/>
    <col min="10498" max="10498" width="9.26953125" style="2" customWidth="1"/>
    <col min="10499" max="10499" width="25.54296875" style="2" customWidth="1"/>
    <col min="10500" max="10500" width="13.453125" style="2" customWidth="1"/>
    <col min="10501" max="10501" width="2.7265625" style="2" customWidth="1"/>
    <col min="10502" max="10741" width="10.81640625" style="2"/>
    <col min="10742" max="10742" width="3.1796875" style="2" customWidth="1"/>
    <col min="10743" max="10743" width="87.1796875" style="2" customWidth="1"/>
    <col min="10744" max="10749" width="10.81640625" style="2" customWidth="1"/>
    <col min="10750" max="10751" width="16.26953125" style="2" customWidth="1"/>
    <col min="10752" max="10752" width="1.81640625" style="2" customWidth="1"/>
    <col min="10753" max="10753" width="1.54296875" style="2" customWidth="1"/>
    <col min="10754" max="10754" width="9.26953125" style="2" customWidth="1"/>
    <col min="10755" max="10755" width="25.54296875" style="2" customWidth="1"/>
    <col min="10756" max="10756" width="13.453125" style="2" customWidth="1"/>
    <col min="10757" max="10757" width="2.7265625" style="2" customWidth="1"/>
    <col min="10758" max="10997" width="10.81640625" style="2"/>
    <col min="10998" max="10998" width="3.1796875" style="2" customWidth="1"/>
    <col min="10999" max="10999" width="87.1796875" style="2" customWidth="1"/>
    <col min="11000" max="11005" width="10.81640625" style="2" customWidth="1"/>
    <col min="11006" max="11007" width="16.26953125" style="2" customWidth="1"/>
    <col min="11008" max="11008" width="1.81640625" style="2" customWidth="1"/>
    <col min="11009" max="11009" width="1.54296875" style="2" customWidth="1"/>
    <col min="11010" max="11010" width="9.26953125" style="2" customWidth="1"/>
    <col min="11011" max="11011" width="25.54296875" style="2" customWidth="1"/>
    <col min="11012" max="11012" width="13.453125" style="2" customWidth="1"/>
    <col min="11013" max="11013" width="2.7265625" style="2" customWidth="1"/>
    <col min="11014" max="11253" width="10.81640625" style="2"/>
    <col min="11254" max="11254" width="3.1796875" style="2" customWidth="1"/>
    <col min="11255" max="11255" width="87.1796875" style="2" customWidth="1"/>
    <col min="11256" max="11261" width="10.81640625" style="2" customWidth="1"/>
    <col min="11262" max="11263" width="16.26953125" style="2" customWidth="1"/>
    <col min="11264" max="11264" width="1.81640625" style="2" customWidth="1"/>
    <col min="11265" max="11265" width="1.54296875" style="2" customWidth="1"/>
    <col min="11266" max="11266" width="9.26953125" style="2" customWidth="1"/>
    <col min="11267" max="11267" width="25.54296875" style="2" customWidth="1"/>
    <col min="11268" max="11268" width="13.453125" style="2" customWidth="1"/>
    <col min="11269" max="11269" width="2.7265625" style="2" customWidth="1"/>
    <col min="11270" max="11509" width="10.81640625" style="2"/>
    <col min="11510" max="11510" width="3.1796875" style="2" customWidth="1"/>
    <col min="11511" max="11511" width="87.1796875" style="2" customWidth="1"/>
    <col min="11512" max="11517" width="10.81640625" style="2" customWidth="1"/>
    <col min="11518" max="11519" width="16.26953125" style="2" customWidth="1"/>
    <col min="11520" max="11520" width="1.81640625" style="2" customWidth="1"/>
    <col min="11521" max="11521" width="1.54296875" style="2" customWidth="1"/>
    <col min="11522" max="11522" width="9.26953125" style="2" customWidth="1"/>
    <col min="11523" max="11523" width="25.54296875" style="2" customWidth="1"/>
    <col min="11524" max="11524" width="13.453125" style="2" customWidth="1"/>
    <col min="11525" max="11525" width="2.7265625" style="2" customWidth="1"/>
    <col min="11526" max="11765" width="10.81640625" style="2"/>
    <col min="11766" max="11766" width="3.1796875" style="2" customWidth="1"/>
    <col min="11767" max="11767" width="87.1796875" style="2" customWidth="1"/>
    <col min="11768" max="11773" width="10.81640625" style="2" customWidth="1"/>
    <col min="11774" max="11775" width="16.26953125" style="2" customWidth="1"/>
    <col min="11776" max="11776" width="1.81640625" style="2" customWidth="1"/>
    <col min="11777" max="11777" width="1.54296875" style="2" customWidth="1"/>
    <col min="11778" max="11778" width="9.26953125" style="2" customWidth="1"/>
    <col min="11779" max="11779" width="25.54296875" style="2" customWidth="1"/>
    <col min="11780" max="11780" width="13.453125" style="2" customWidth="1"/>
    <col min="11781" max="11781" width="2.7265625" style="2" customWidth="1"/>
    <col min="11782" max="12021" width="10.81640625" style="2"/>
    <col min="12022" max="12022" width="3.1796875" style="2" customWidth="1"/>
    <col min="12023" max="12023" width="87.1796875" style="2" customWidth="1"/>
    <col min="12024" max="12029" width="10.81640625" style="2" customWidth="1"/>
    <col min="12030" max="12031" width="16.26953125" style="2" customWidth="1"/>
    <col min="12032" max="12032" width="1.81640625" style="2" customWidth="1"/>
    <col min="12033" max="12033" width="1.54296875" style="2" customWidth="1"/>
    <col min="12034" max="12034" width="9.26953125" style="2" customWidth="1"/>
    <col min="12035" max="12035" width="25.54296875" style="2" customWidth="1"/>
    <col min="12036" max="12036" width="13.453125" style="2" customWidth="1"/>
    <col min="12037" max="12037" width="2.7265625" style="2" customWidth="1"/>
    <col min="12038" max="12277" width="10.81640625" style="2"/>
    <col min="12278" max="12278" width="3.1796875" style="2" customWidth="1"/>
    <col min="12279" max="12279" width="87.1796875" style="2" customWidth="1"/>
    <col min="12280" max="12285" width="10.81640625" style="2" customWidth="1"/>
    <col min="12286" max="12287" width="16.26953125" style="2" customWidth="1"/>
    <col min="12288" max="12288" width="1.81640625" style="2" customWidth="1"/>
    <col min="12289" max="12289" width="1.54296875" style="2" customWidth="1"/>
    <col min="12290" max="12290" width="9.26953125" style="2" customWidth="1"/>
    <col min="12291" max="12291" width="25.54296875" style="2" customWidth="1"/>
    <col min="12292" max="12292" width="13.453125" style="2" customWidth="1"/>
    <col min="12293" max="12293" width="2.7265625" style="2" customWidth="1"/>
    <col min="12294" max="12533" width="10.81640625" style="2"/>
    <col min="12534" max="12534" width="3.1796875" style="2" customWidth="1"/>
    <col min="12535" max="12535" width="87.1796875" style="2" customWidth="1"/>
    <col min="12536" max="12541" width="10.81640625" style="2" customWidth="1"/>
    <col min="12542" max="12543" width="16.26953125" style="2" customWidth="1"/>
    <col min="12544" max="12544" width="1.81640625" style="2" customWidth="1"/>
    <col min="12545" max="12545" width="1.54296875" style="2" customWidth="1"/>
    <col min="12546" max="12546" width="9.26953125" style="2" customWidth="1"/>
    <col min="12547" max="12547" width="25.54296875" style="2" customWidth="1"/>
    <col min="12548" max="12548" width="13.453125" style="2" customWidth="1"/>
    <col min="12549" max="12549" width="2.7265625" style="2" customWidth="1"/>
    <col min="12550" max="12789" width="10.81640625" style="2"/>
    <col min="12790" max="12790" width="3.1796875" style="2" customWidth="1"/>
    <col min="12791" max="12791" width="87.1796875" style="2" customWidth="1"/>
    <col min="12792" max="12797" width="10.81640625" style="2" customWidth="1"/>
    <col min="12798" max="12799" width="16.26953125" style="2" customWidth="1"/>
    <col min="12800" max="12800" width="1.81640625" style="2" customWidth="1"/>
    <col min="12801" max="12801" width="1.54296875" style="2" customWidth="1"/>
    <col min="12802" max="12802" width="9.26953125" style="2" customWidth="1"/>
    <col min="12803" max="12803" width="25.54296875" style="2" customWidth="1"/>
    <col min="12804" max="12804" width="13.453125" style="2" customWidth="1"/>
    <col min="12805" max="12805" width="2.7265625" style="2" customWidth="1"/>
    <col min="12806" max="13045" width="10.81640625" style="2"/>
    <col min="13046" max="13046" width="3.1796875" style="2" customWidth="1"/>
    <col min="13047" max="13047" width="87.1796875" style="2" customWidth="1"/>
    <col min="13048" max="13053" width="10.81640625" style="2" customWidth="1"/>
    <col min="13054" max="13055" width="16.26953125" style="2" customWidth="1"/>
    <col min="13056" max="13056" width="1.81640625" style="2" customWidth="1"/>
    <col min="13057" max="13057" width="1.54296875" style="2" customWidth="1"/>
    <col min="13058" max="13058" width="9.26953125" style="2" customWidth="1"/>
    <col min="13059" max="13059" width="25.54296875" style="2" customWidth="1"/>
    <col min="13060" max="13060" width="13.453125" style="2" customWidth="1"/>
    <col min="13061" max="13061" width="2.7265625" style="2" customWidth="1"/>
    <col min="13062" max="13301" width="10.81640625" style="2"/>
    <col min="13302" max="13302" width="3.1796875" style="2" customWidth="1"/>
    <col min="13303" max="13303" width="87.1796875" style="2" customWidth="1"/>
    <col min="13304" max="13309" width="10.81640625" style="2" customWidth="1"/>
    <col min="13310" max="13311" width="16.26953125" style="2" customWidth="1"/>
    <col min="13312" max="13312" width="1.81640625" style="2" customWidth="1"/>
    <col min="13313" max="13313" width="1.54296875" style="2" customWidth="1"/>
    <col min="13314" max="13314" width="9.26953125" style="2" customWidth="1"/>
    <col min="13315" max="13315" width="25.54296875" style="2" customWidth="1"/>
    <col min="13316" max="13316" width="13.453125" style="2" customWidth="1"/>
    <col min="13317" max="13317" width="2.7265625" style="2" customWidth="1"/>
    <col min="13318" max="13557" width="10.81640625" style="2"/>
    <col min="13558" max="13558" width="3.1796875" style="2" customWidth="1"/>
    <col min="13559" max="13559" width="87.1796875" style="2" customWidth="1"/>
    <col min="13560" max="13565" width="10.81640625" style="2" customWidth="1"/>
    <col min="13566" max="13567" width="16.26953125" style="2" customWidth="1"/>
    <col min="13568" max="13568" width="1.81640625" style="2" customWidth="1"/>
    <col min="13569" max="13569" width="1.54296875" style="2" customWidth="1"/>
    <col min="13570" max="13570" width="9.26953125" style="2" customWidth="1"/>
    <col min="13571" max="13571" width="25.54296875" style="2" customWidth="1"/>
    <col min="13572" max="13572" width="13.453125" style="2" customWidth="1"/>
    <col min="13573" max="13573" width="2.7265625" style="2" customWidth="1"/>
    <col min="13574" max="13813" width="10.81640625" style="2"/>
    <col min="13814" max="13814" width="3.1796875" style="2" customWidth="1"/>
    <col min="13815" max="13815" width="87.1796875" style="2" customWidth="1"/>
    <col min="13816" max="13821" width="10.81640625" style="2" customWidth="1"/>
    <col min="13822" max="13823" width="16.26953125" style="2" customWidth="1"/>
    <col min="13824" max="13824" width="1.81640625" style="2" customWidth="1"/>
    <col min="13825" max="13825" width="1.54296875" style="2" customWidth="1"/>
    <col min="13826" max="13826" width="9.26953125" style="2" customWidth="1"/>
    <col min="13827" max="13827" width="25.54296875" style="2" customWidth="1"/>
    <col min="13828" max="13828" width="13.453125" style="2" customWidth="1"/>
    <col min="13829" max="13829" width="2.7265625" style="2" customWidth="1"/>
    <col min="13830" max="14069" width="10.81640625" style="2"/>
    <col min="14070" max="14070" width="3.1796875" style="2" customWidth="1"/>
    <col min="14071" max="14071" width="87.1796875" style="2" customWidth="1"/>
    <col min="14072" max="14077" width="10.81640625" style="2" customWidth="1"/>
    <col min="14078" max="14079" width="16.26953125" style="2" customWidth="1"/>
    <col min="14080" max="14080" width="1.81640625" style="2" customWidth="1"/>
    <col min="14081" max="14081" width="1.54296875" style="2" customWidth="1"/>
    <col min="14082" max="14082" width="9.26953125" style="2" customWidth="1"/>
    <col min="14083" max="14083" width="25.54296875" style="2" customWidth="1"/>
    <col min="14084" max="14084" width="13.453125" style="2" customWidth="1"/>
    <col min="14085" max="14085" width="2.7265625" style="2" customWidth="1"/>
    <col min="14086" max="14325" width="10.81640625" style="2"/>
    <col min="14326" max="14326" width="3.1796875" style="2" customWidth="1"/>
    <col min="14327" max="14327" width="87.1796875" style="2" customWidth="1"/>
    <col min="14328" max="14333" width="10.81640625" style="2" customWidth="1"/>
    <col min="14334" max="14335" width="16.26953125" style="2" customWidth="1"/>
    <col min="14336" max="14336" width="1.81640625" style="2" customWidth="1"/>
    <col min="14337" max="14337" width="1.54296875" style="2" customWidth="1"/>
    <col min="14338" max="14338" width="9.26953125" style="2" customWidth="1"/>
    <col min="14339" max="14339" width="25.54296875" style="2" customWidth="1"/>
    <col min="14340" max="14340" width="13.453125" style="2" customWidth="1"/>
    <col min="14341" max="14341" width="2.7265625" style="2" customWidth="1"/>
    <col min="14342" max="14581" width="10.81640625" style="2"/>
    <col min="14582" max="14582" width="3.1796875" style="2" customWidth="1"/>
    <col min="14583" max="14583" width="87.1796875" style="2" customWidth="1"/>
    <col min="14584" max="14589" width="10.81640625" style="2" customWidth="1"/>
    <col min="14590" max="14591" width="16.26953125" style="2" customWidth="1"/>
    <col min="14592" max="14592" width="1.81640625" style="2" customWidth="1"/>
    <col min="14593" max="14593" width="1.54296875" style="2" customWidth="1"/>
    <col min="14594" max="14594" width="9.26953125" style="2" customWidth="1"/>
    <col min="14595" max="14595" width="25.54296875" style="2" customWidth="1"/>
    <col min="14596" max="14596" width="13.453125" style="2" customWidth="1"/>
    <col min="14597" max="14597" width="2.7265625" style="2" customWidth="1"/>
    <col min="14598" max="14837" width="10.81640625" style="2"/>
    <col min="14838" max="14838" width="3.1796875" style="2" customWidth="1"/>
    <col min="14839" max="14839" width="87.1796875" style="2" customWidth="1"/>
    <col min="14840" max="14845" width="10.81640625" style="2" customWidth="1"/>
    <col min="14846" max="14847" width="16.26953125" style="2" customWidth="1"/>
    <col min="14848" max="14848" width="1.81640625" style="2" customWidth="1"/>
    <col min="14849" max="14849" width="1.54296875" style="2" customWidth="1"/>
    <col min="14850" max="14850" width="9.26953125" style="2" customWidth="1"/>
    <col min="14851" max="14851" width="25.54296875" style="2" customWidth="1"/>
    <col min="14852" max="14852" width="13.453125" style="2" customWidth="1"/>
    <col min="14853" max="14853" width="2.7265625" style="2" customWidth="1"/>
    <col min="14854" max="15093" width="10.81640625" style="2"/>
    <col min="15094" max="15094" width="3.1796875" style="2" customWidth="1"/>
    <col min="15095" max="15095" width="87.1796875" style="2" customWidth="1"/>
    <col min="15096" max="15101" width="10.81640625" style="2" customWidth="1"/>
    <col min="15102" max="15103" width="16.26953125" style="2" customWidth="1"/>
    <col min="15104" max="15104" width="1.81640625" style="2" customWidth="1"/>
    <col min="15105" max="15105" width="1.54296875" style="2" customWidth="1"/>
    <col min="15106" max="15106" width="9.26953125" style="2" customWidth="1"/>
    <col min="15107" max="15107" width="25.54296875" style="2" customWidth="1"/>
    <col min="15108" max="15108" width="13.453125" style="2" customWidth="1"/>
    <col min="15109" max="15109" width="2.7265625" style="2" customWidth="1"/>
    <col min="15110" max="15349" width="10.81640625" style="2"/>
    <col min="15350" max="15350" width="3.1796875" style="2" customWidth="1"/>
    <col min="15351" max="15351" width="87.1796875" style="2" customWidth="1"/>
    <col min="15352" max="15357" width="10.81640625" style="2" customWidth="1"/>
    <col min="15358" max="15359" width="16.26953125" style="2" customWidth="1"/>
    <col min="15360" max="15360" width="1.81640625" style="2" customWidth="1"/>
    <col min="15361" max="15361" width="1.54296875" style="2" customWidth="1"/>
    <col min="15362" max="15362" width="9.26953125" style="2" customWidth="1"/>
    <col min="15363" max="15363" width="25.54296875" style="2" customWidth="1"/>
    <col min="15364" max="15364" width="13.453125" style="2" customWidth="1"/>
    <col min="15365" max="15365" width="2.7265625" style="2" customWidth="1"/>
    <col min="15366" max="15605" width="10.81640625" style="2"/>
    <col min="15606" max="15606" width="3.1796875" style="2" customWidth="1"/>
    <col min="15607" max="15607" width="87.1796875" style="2" customWidth="1"/>
    <col min="15608" max="15613" width="10.81640625" style="2" customWidth="1"/>
    <col min="15614" max="15615" width="16.26953125" style="2" customWidth="1"/>
    <col min="15616" max="15616" width="1.81640625" style="2" customWidth="1"/>
    <col min="15617" max="15617" width="1.54296875" style="2" customWidth="1"/>
    <col min="15618" max="15618" width="9.26953125" style="2" customWidth="1"/>
    <col min="15619" max="15619" width="25.54296875" style="2" customWidth="1"/>
    <col min="15620" max="15620" width="13.453125" style="2" customWidth="1"/>
    <col min="15621" max="15621" width="2.7265625" style="2" customWidth="1"/>
    <col min="15622" max="15861" width="10.81640625" style="2"/>
    <col min="15862" max="15862" width="3.1796875" style="2" customWidth="1"/>
    <col min="15863" max="15863" width="87.1796875" style="2" customWidth="1"/>
    <col min="15864" max="15869" width="10.81640625" style="2" customWidth="1"/>
    <col min="15870" max="15871" width="16.26953125" style="2" customWidth="1"/>
    <col min="15872" max="15872" width="1.81640625" style="2" customWidth="1"/>
    <col min="15873" max="15873" width="1.54296875" style="2" customWidth="1"/>
    <col min="15874" max="15874" width="9.26953125" style="2" customWidth="1"/>
    <col min="15875" max="15875" width="25.54296875" style="2" customWidth="1"/>
    <col min="15876" max="15876" width="13.453125" style="2" customWidth="1"/>
    <col min="15877" max="15877" width="2.7265625" style="2" customWidth="1"/>
    <col min="15878" max="16117" width="10.81640625" style="2"/>
    <col min="16118" max="16118" width="3.1796875" style="2" customWidth="1"/>
    <col min="16119" max="16119" width="87.1796875" style="2" customWidth="1"/>
    <col min="16120" max="16125" width="10.81640625" style="2" customWidth="1"/>
    <col min="16126" max="16127" width="16.26953125" style="2" customWidth="1"/>
    <col min="16128" max="16128" width="1.81640625" style="2" customWidth="1"/>
    <col min="16129" max="16129" width="1.54296875" style="2" customWidth="1"/>
    <col min="16130" max="16130" width="9.26953125" style="2" customWidth="1"/>
    <col min="16131" max="16131" width="25.54296875" style="2" customWidth="1"/>
    <col min="16132" max="16132" width="13.453125" style="2" customWidth="1"/>
    <col min="16133" max="16133" width="2.7265625" style="2" customWidth="1"/>
    <col min="16134" max="16379" width="10.81640625" style="2"/>
    <col min="16380" max="16384" width="10.81640625" style="2" customWidth="1"/>
  </cols>
  <sheetData>
    <row r="1" spans="2:60" ht="20.25" customHeight="1" thickBot="1"/>
    <row r="2" spans="2:60" s="150" customFormat="1" ht="20.25" customHeight="1" thickBot="1">
      <c r="B2" s="30"/>
      <c r="C2" s="31"/>
      <c r="D2" s="31"/>
      <c r="E2" s="166"/>
      <c r="F2" s="31"/>
      <c r="G2" s="31"/>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row>
    <row r="3" spans="2:60" s="150" customFormat="1" ht="20.25" customHeight="1">
      <c r="B3" s="16"/>
      <c r="C3" s="30"/>
      <c r="D3" s="31"/>
      <c r="E3" s="166"/>
      <c r="F3" s="31"/>
      <c r="G3" s="174"/>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row>
    <row r="4" spans="2:60" s="150" customFormat="1" ht="142.5" customHeight="1">
      <c r="B4" s="16"/>
      <c r="C4" s="239" t="s">
        <v>140</v>
      </c>
      <c r="D4" s="240"/>
      <c r="E4" s="240"/>
      <c r="F4" s="240"/>
      <c r="G4" s="241"/>
      <c r="H4" s="29"/>
      <c r="I4" s="29"/>
      <c r="J4" s="29"/>
      <c r="K4" s="29"/>
      <c r="L4" s="29"/>
      <c r="M4" s="29"/>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row>
    <row r="5" spans="2:60" s="150" customFormat="1" ht="20.25" customHeight="1">
      <c r="B5" s="16"/>
      <c r="C5" s="16"/>
      <c r="D5" s="164"/>
      <c r="E5" s="106"/>
      <c r="F5" s="164"/>
      <c r="G5" s="17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row>
    <row r="6" spans="2:60" ht="20.25" customHeight="1" thickBot="1">
      <c r="B6" s="34"/>
      <c r="C6" s="34"/>
      <c r="D6" s="35"/>
      <c r="E6" s="167"/>
      <c r="F6" s="35"/>
      <c r="G6" s="176"/>
    </row>
    <row r="7" spans="2:60" ht="20.25" customHeight="1">
      <c r="B7" s="16"/>
      <c r="C7" s="150"/>
      <c r="D7" s="150"/>
      <c r="E7" s="106"/>
      <c r="F7" s="150"/>
      <c r="G7" s="150"/>
    </row>
    <row r="8" spans="2:60" ht="20.25" customHeight="1">
      <c r="B8" s="16"/>
      <c r="C8" s="48" t="s">
        <v>1</v>
      </c>
      <c r="D8" s="242"/>
      <c r="E8" s="243"/>
      <c r="F8" s="244"/>
      <c r="G8" s="47"/>
    </row>
    <row r="9" spans="2:60" ht="20.25" customHeight="1">
      <c r="B9" s="16"/>
      <c r="C9" s="150"/>
      <c r="D9" s="6"/>
      <c r="E9" s="107"/>
      <c r="F9" s="6"/>
      <c r="G9" s="6"/>
    </row>
    <row r="10" spans="2:60" ht="20.25" customHeight="1">
      <c r="B10" s="16"/>
      <c r="C10" s="48" t="s">
        <v>35</v>
      </c>
      <c r="D10" s="245" t="e">
        <f>+DPGF!E8:I8</f>
        <v>#VALUE!</v>
      </c>
      <c r="E10" s="245"/>
      <c r="F10" s="245"/>
      <c r="G10" s="6"/>
    </row>
    <row r="11" spans="2:60" ht="20.25" customHeight="1">
      <c r="B11" s="16"/>
      <c r="C11" s="128"/>
      <c r="D11" s="20"/>
      <c r="E11" s="20"/>
      <c r="F11" s="20"/>
      <c r="G11" s="6"/>
    </row>
    <row r="12" spans="2:60" ht="20.25" customHeight="1">
      <c r="B12" s="16"/>
      <c r="C12" s="249" t="s">
        <v>106</v>
      </c>
      <c r="D12" s="249"/>
      <c r="E12" s="249"/>
      <c r="F12" s="249"/>
      <c r="G12" s="178"/>
    </row>
    <row r="13" spans="2:60" ht="34" customHeight="1">
      <c r="B13" s="16"/>
      <c r="C13" s="151" t="s">
        <v>7</v>
      </c>
      <c r="D13" s="151" t="s">
        <v>45</v>
      </c>
      <c r="E13" s="151" t="s">
        <v>38</v>
      </c>
      <c r="F13" s="186" t="s">
        <v>145</v>
      </c>
      <c r="G13" s="186" t="s">
        <v>146</v>
      </c>
      <c r="H13" s="186" t="s">
        <v>147</v>
      </c>
      <c r="I13" s="186" t="s">
        <v>148</v>
      </c>
      <c r="J13" s="186" t="s">
        <v>149</v>
      </c>
      <c r="K13" s="186" t="s">
        <v>150</v>
      </c>
      <c r="L13" s="186" t="s">
        <v>151</v>
      </c>
    </row>
    <row r="14" spans="2:60" ht="45" customHeight="1">
      <c r="B14" s="16"/>
      <c r="C14" s="43" t="s">
        <v>152</v>
      </c>
      <c r="D14" s="43" t="s">
        <v>66</v>
      </c>
      <c r="E14" s="165"/>
      <c r="F14" s="96">
        <v>0</v>
      </c>
      <c r="G14" s="96">
        <v>0</v>
      </c>
      <c r="H14" s="96">
        <v>0</v>
      </c>
      <c r="I14" s="96">
        <v>0</v>
      </c>
      <c r="J14" s="96">
        <v>0</v>
      </c>
      <c r="K14" s="96">
        <v>0</v>
      </c>
      <c r="L14" s="96">
        <v>0</v>
      </c>
    </row>
    <row r="15" spans="2:60" ht="20.25" customHeight="1">
      <c r="B15" s="16"/>
      <c r="C15" s="43"/>
      <c r="D15" s="1"/>
      <c r="E15" s="1"/>
      <c r="F15" s="1"/>
      <c r="G15" s="1"/>
      <c r="H15" s="1"/>
    </row>
    <row r="16" spans="2:60" ht="39.65" customHeight="1">
      <c r="B16" s="16"/>
      <c r="C16" s="151" t="s">
        <v>7</v>
      </c>
      <c r="D16" s="151" t="s">
        <v>45</v>
      </c>
      <c r="E16" s="151" t="s">
        <v>38</v>
      </c>
      <c r="F16" s="186" t="s">
        <v>156</v>
      </c>
      <c r="G16" s="186" t="s">
        <v>156</v>
      </c>
      <c r="H16" s="186" t="s">
        <v>156</v>
      </c>
      <c r="I16" s="186" t="s">
        <v>156</v>
      </c>
      <c r="J16" s="186" t="s">
        <v>156</v>
      </c>
      <c r="K16" s="186" t="s">
        <v>156</v>
      </c>
      <c r="L16" s="186" t="s">
        <v>156</v>
      </c>
    </row>
    <row r="17" spans="2:12" ht="39.65" customHeight="1">
      <c r="B17" s="16"/>
      <c r="C17" s="192" t="s">
        <v>154</v>
      </c>
      <c r="D17" s="43" t="s">
        <v>105</v>
      </c>
      <c r="E17" s="165"/>
      <c r="F17" s="96">
        <v>0</v>
      </c>
      <c r="G17" s="96">
        <v>0</v>
      </c>
      <c r="H17" s="96">
        <v>0</v>
      </c>
      <c r="I17" s="96">
        <v>0</v>
      </c>
      <c r="J17" s="96">
        <v>0</v>
      </c>
      <c r="K17" s="96">
        <v>0</v>
      </c>
      <c r="L17" s="96">
        <v>0</v>
      </c>
    </row>
    <row r="18" spans="2:12" ht="36.65" customHeight="1">
      <c r="B18" s="16"/>
      <c r="C18" s="192" t="s">
        <v>153</v>
      </c>
      <c r="D18" s="43" t="s">
        <v>105</v>
      </c>
      <c r="E18" s="165"/>
      <c r="F18" s="96">
        <v>0</v>
      </c>
      <c r="G18" s="96">
        <v>0</v>
      </c>
      <c r="H18" s="96">
        <v>0</v>
      </c>
      <c r="I18" s="96">
        <v>0</v>
      </c>
      <c r="J18" s="96">
        <v>0</v>
      </c>
      <c r="K18" s="96">
        <v>0</v>
      </c>
      <c r="L18" s="96">
        <v>0</v>
      </c>
    </row>
    <row r="19" spans="2:12" ht="31" customHeight="1">
      <c r="B19" s="16"/>
      <c r="C19" s="192" t="s">
        <v>155</v>
      </c>
      <c r="D19" s="43" t="s">
        <v>105</v>
      </c>
      <c r="E19" s="165"/>
      <c r="F19" s="96">
        <v>0</v>
      </c>
      <c r="G19" s="96">
        <v>0</v>
      </c>
      <c r="H19" s="96">
        <v>0</v>
      </c>
      <c r="I19" s="96">
        <v>0</v>
      </c>
      <c r="J19" s="96">
        <v>0</v>
      </c>
      <c r="K19" s="96">
        <v>0</v>
      </c>
      <c r="L19" s="96">
        <v>0</v>
      </c>
    </row>
    <row r="20" spans="2:12" ht="39" customHeight="1">
      <c r="B20" s="16"/>
      <c r="C20" s="250" t="s">
        <v>72</v>
      </c>
      <c r="D20" s="250"/>
      <c r="E20" s="250"/>
      <c r="F20" s="106" t="s">
        <v>115</v>
      </c>
      <c r="G20" s="106" t="s">
        <v>116</v>
      </c>
      <c r="H20" s="106" t="s">
        <v>116</v>
      </c>
      <c r="I20" s="106" t="s">
        <v>116</v>
      </c>
      <c r="J20" s="106" t="s">
        <v>116</v>
      </c>
      <c r="K20" s="106" t="s">
        <v>116</v>
      </c>
      <c r="L20" s="106" t="s">
        <v>116</v>
      </c>
    </row>
    <row r="21" spans="2:12" ht="34" customHeight="1">
      <c r="B21" s="16"/>
      <c r="C21" s="151" t="s">
        <v>7</v>
      </c>
      <c r="D21" s="151" t="s">
        <v>45</v>
      </c>
      <c r="E21" s="151" t="s">
        <v>38</v>
      </c>
      <c r="F21" s="151" t="s">
        <v>88</v>
      </c>
      <c r="G21" s="151" t="s">
        <v>89</v>
      </c>
      <c r="H21" s="151" t="s">
        <v>90</v>
      </c>
      <c r="I21" s="151" t="s">
        <v>91</v>
      </c>
      <c r="J21" s="151" t="s">
        <v>92</v>
      </c>
      <c r="K21" s="151" t="s">
        <v>143</v>
      </c>
      <c r="L21" s="151" t="s">
        <v>144</v>
      </c>
    </row>
    <row r="22" spans="2:12" ht="20.25" customHeight="1">
      <c r="B22" s="16"/>
      <c r="C22" s="37" t="s">
        <v>78</v>
      </c>
      <c r="D22" s="37"/>
      <c r="E22" s="152"/>
      <c r="F22" s="97"/>
      <c r="G22" s="97"/>
      <c r="H22" s="97"/>
      <c r="I22" s="97"/>
      <c r="J22" s="97"/>
      <c r="K22" s="97"/>
      <c r="L22" s="97"/>
    </row>
    <row r="23" spans="2:12" ht="20.25" customHeight="1">
      <c r="B23" s="16"/>
      <c r="C23" s="43" t="s">
        <v>75</v>
      </c>
      <c r="D23" s="246" t="s">
        <v>66</v>
      </c>
      <c r="E23" s="165"/>
      <c r="F23" s="96">
        <v>0</v>
      </c>
      <c r="G23" s="96">
        <v>0</v>
      </c>
      <c r="H23" s="96">
        <v>0</v>
      </c>
      <c r="I23" s="96">
        <v>0</v>
      </c>
      <c r="J23" s="96">
        <v>0</v>
      </c>
      <c r="K23" s="96">
        <v>0</v>
      </c>
      <c r="L23" s="96">
        <v>0</v>
      </c>
    </row>
    <row r="24" spans="2:12" ht="20.25" customHeight="1">
      <c r="B24" s="16"/>
      <c r="C24" s="43" t="s">
        <v>68</v>
      </c>
      <c r="D24" s="246"/>
      <c r="E24" s="165"/>
      <c r="F24" s="96">
        <v>0</v>
      </c>
      <c r="G24" s="96">
        <v>0</v>
      </c>
      <c r="H24" s="96">
        <v>0</v>
      </c>
      <c r="I24" s="96">
        <v>0</v>
      </c>
      <c r="J24" s="96">
        <v>0</v>
      </c>
      <c r="K24" s="96">
        <v>0</v>
      </c>
      <c r="L24" s="96">
        <v>0</v>
      </c>
    </row>
    <row r="25" spans="2:12" s="23" customFormat="1" ht="26.5" customHeight="1">
      <c r="B25" s="21"/>
      <c r="C25" s="37" t="s">
        <v>44</v>
      </c>
      <c r="D25" s="37"/>
      <c r="E25" s="152"/>
      <c r="F25" s="151" t="s">
        <v>63</v>
      </c>
    </row>
    <row r="26" spans="2:12" s="23" customFormat="1" ht="26.5" customHeight="1">
      <c r="B26" s="21"/>
      <c r="C26" s="247" t="s">
        <v>76</v>
      </c>
      <c r="D26" s="43" t="s">
        <v>77</v>
      </c>
      <c r="E26" s="165"/>
      <c r="F26" s="96">
        <v>0</v>
      </c>
    </row>
    <row r="27" spans="2:12" s="23" customFormat="1" ht="26.5" customHeight="1">
      <c r="B27" s="21"/>
      <c r="C27" s="248"/>
      <c r="D27" s="43" t="s">
        <v>40</v>
      </c>
      <c r="E27" s="165"/>
      <c r="F27" s="96">
        <v>0</v>
      </c>
    </row>
    <row r="28" spans="2:12" s="23" customFormat="1" ht="20.25" customHeight="1">
      <c r="B28" s="21"/>
      <c r="C28" s="121" t="s">
        <v>46</v>
      </c>
      <c r="D28" s="117"/>
      <c r="E28" s="168"/>
      <c r="F28" s="118"/>
      <c r="G28" s="117"/>
      <c r="H28" s="130"/>
    </row>
    <row r="29" spans="2:12" s="23" customFormat="1" ht="42.65" customHeight="1">
      <c r="B29" s="21"/>
      <c r="C29" s="151" t="s">
        <v>7</v>
      </c>
      <c r="D29" s="151" t="s">
        <v>45</v>
      </c>
      <c r="E29" s="151" t="s">
        <v>38</v>
      </c>
      <c r="F29" s="151" t="s">
        <v>63</v>
      </c>
      <c r="G29" s="151" t="s">
        <v>10</v>
      </c>
      <c r="H29" s="130"/>
      <c r="I29" s="236" t="s">
        <v>93</v>
      </c>
      <c r="J29" s="151" t="s">
        <v>94</v>
      </c>
      <c r="K29" s="151" t="s">
        <v>95</v>
      </c>
    </row>
    <row r="30" spans="2:12" s="23" customFormat="1" ht="42.65" customHeight="1">
      <c r="B30" s="21"/>
      <c r="C30" s="37" t="s">
        <v>84</v>
      </c>
      <c r="D30" s="37"/>
      <c r="E30" s="152"/>
      <c r="F30" s="153"/>
      <c r="G30" s="153"/>
      <c r="I30" s="237"/>
      <c r="J30" s="151" t="s">
        <v>96</v>
      </c>
      <c r="K30" s="151" t="s">
        <v>96</v>
      </c>
    </row>
    <row r="31" spans="2:12" s="23" customFormat="1" ht="42.65" customHeight="1">
      <c r="B31" s="21"/>
      <c r="C31" s="127" t="s">
        <v>107</v>
      </c>
      <c r="D31" s="43" t="s">
        <v>85</v>
      </c>
      <c r="E31" s="165"/>
      <c r="F31" s="96">
        <v>0</v>
      </c>
      <c r="G31" s="154"/>
      <c r="I31" s="127" t="s">
        <v>97</v>
      </c>
      <c r="J31" s="154"/>
      <c r="K31" s="154"/>
    </row>
    <row r="32" spans="2:12" s="23" customFormat="1" ht="42.65" customHeight="1">
      <c r="B32" s="21"/>
      <c r="C32" s="127" t="s">
        <v>108</v>
      </c>
      <c r="D32" s="43" t="s">
        <v>85</v>
      </c>
      <c r="E32" s="165"/>
      <c r="F32" s="96">
        <v>0</v>
      </c>
      <c r="G32" s="154"/>
      <c r="I32" s="127" t="s">
        <v>98</v>
      </c>
      <c r="J32" s="154"/>
      <c r="K32" s="154"/>
    </row>
    <row r="33" spans="2:11" s="23" customFormat="1" ht="42.65" customHeight="1">
      <c r="B33" s="21"/>
      <c r="C33" s="127" t="s">
        <v>109</v>
      </c>
      <c r="D33" s="43" t="s">
        <v>85</v>
      </c>
      <c r="E33" s="165"/>
      <c r="F33" s="96">
        <v>0</v>
      </c>
      <c r="G33" s="154"/>
      <c r="I33" s="127" t="s">
        <v>99</v>
      </c>
      <c r="J33" s="154"/>
      <c r="K33" s="154"/>
    </row>
    <row r="34" spans="2:11" s="23" customFormat="1" ht="42.65" customHeight="1">
      <c r="B34" s="21"/>
      <c r="C34" s="127" t="s">
        <v>110</v>
      </c>
      <c r="D34" s="43" t="s">
        <v>85</v>
      </c>
      <c r="E34" s="165"/>
      <c r="F34" s="96">
        <v>0</v>
      </c>
      <c r="G34" s="154"/>
      <c r="I34" s="127" t="s">
        <v>100</v>
      </c>
      <c r="J34" s="154"/>
      <c r="K34" s="154"/>
    </row>
    <row r="35" spans="2:11" s="23" customFormat="1" ht="42.65" customHeight="1">
      <c r="B35" s="21"/>
      <c r="I35" s="127" t="s">
        <v>101</v>
      </c>
      <c r="J35" s="154"/>
      <c r="K35" s="154"/>
    </row>
    <row r="36" spans="2:11" s="23" customFormat="1" ht="42.65" customHeight="1">
      <c r="B36" s="21"/>
      <c r="C36" s="130"/>
    </row>
    <row r="37" spans="2:11" s="40" customFormat="1" ht="20.25" customHeight="1">
      <c r="B37" s="38"/>
      <c r="C37" s="41" t="s">
        <v>69</v>
      </c>
      <c r="D37" s="41"/>
      <c r="E37" s="152"/>
      <c r="F37" s="98"/>
      <c r="G37" s="41"/>
      <c r="H37" s="39"/>
    </row>
    <row r="38" spans="2:11" s="40" customFormat="1" ht="25" customHeight="1">
      <c r="B38" s="38"/>
      <c r="C38" s="127" t="s">
        <v>55</v>
      </c>
      <c r="D38" s="43" t="s">
        <v>40</v>
      </c>
      <c r="E38" s="165"/>
      <c r="F38" s="96">
        <v>0</v>
      </c>
      <c r="G38" s="73"/>
      <c r="H38" s="39"/>
    </row>
    <row r="39" spans="2:11" s="40" customFormat="1" ht="25" customHeight="1">
      <c r="B39" s="38"/>
      <c r="C39" s="127" t="s">
        <v>50</v>
      </c>
      <c r="D39" s="43" t="s">
        <v>40</v>
      </c>
      <c r="E39" s="165"/>
      <c r="F39" s="96">
        <v>0</v>
      </c>
      <c r="G39" s="73"/>
      <c r="H39" s="39"/>
    </row>
    <row r="40" spans="2:11" s="40" customFormat="1" ht="25" customHeight="1">
      <c r="B40" s="38"/>
      <c r="C40" s="127" t="s">
        <v>111</v>
      </c>
      <c r="D40" s="43" t="s">
        <v>40</v>
      </c>
      <c r="E40" s="165"/>
      <c r="F40" s="96">
        <v>0</v>
      </c>
      <c r="G40" s="73"/>
      <c r="H40" s="39"/>
    </row>
    <row r="41" spans="2:11" s="40" customFormat="1" ht="25" customHeight="1">
      <c r="B41" s="38"/>
      <c r="C41" s="127" t="s">
        <v>112</v>
      </c>
      <c r="D41" s="43" t="s">
        <v>40</v>
      </c>
      <c r="E41" s="165"/>
      <c r="F41" s="96">
        <v>0</v>
      </c>
      <c r="G41" s="73"/>
      <c r="H41" s="39"/>
    </row>
    <row r="42" spans="2:11" s="40" customFormat="1" ht="25" customHeight="1">
      <c r="B42" s="38"/>
      <c r="C42" s="127" t="s">
        <v>113</v>
      </c>
      <c r="D42" s="43" t="s">
        <v>40</v>
      </c>
      <c r="E42" s="165"/>
      <c r="F42" s="96">
        <v>0</v>
      </c>
      <c r="G42" s="73"/>
      <c r="H42" s="39"/>
    </row>
    <row r="43" spans="2:11" s="40" customFormat="1" ht="25" customHeight="1">
      <c r="B43" s="38"/>
      <c r="C43" s="127" t="s">
        <v>114</v>
      </c>
      <c r="D43" s="43" t="s">
        <v>40</v>
      </c>
      <c r="E43" s="165"/>
      <c r="F43" s="96">
        <v>0</v>
      </c>
      <c r="G43" s="73"/>
      <c r="H43" s="39"/>
    </row>
    <row r="44" spans="2:11" s="23" customFormat="1" ht="20.25" customHeight="1">
      <c r="B44" s="21"/>
      <c r="C44" s="127" t="s">
        <v>34</v>
      </c>
      <c r="D44" s="55" t="s">
        <v>9</v>
      </c>
      <c r="E44" s="165"/>
      <c r="F44" s="96">
        <v>0</v>
      </c>
      <c r="G44" s="73"/>
      <c r="H44" s="130"/>
    </row>
    <row r="45" spans="2:11" s="40" customFormat="1" ht="22.5" customHeight="1">
      <c r="B45" s="38"/>
      <c r="C45" s="41" t="s">
        <v>47</v>
      </c>
      <c r="D45" s="41"/>
      <c r="E45" s="152"/>
      <c r="F45" s="98"/>
      <c r="G45" s="41"/>
      <c r="H45" s="39"/>
    </row>
    <row r="46" spans="2:11" s="23" customFormat="1" ht="38" customHeight="1">
      <c r="B46" s="21"/>
      <c r="C46" s="127" t="s">
        <v>142</v>
      </c>
      <c r="D46" s="43" t="s">
        <v>8</v>
      </c>
      <c r="E46" s="171"/>
      <c r="F46" s="96">
        <v>0</v>
      </c>
      <c r="G46" s="73"/>
      <c r="H46" s="130"/>
    </row>
    <row r="47" spans="2:11" s="9" customFormat="1" ht="20.25" customHeight="1">
      <c r="B47" s="17"/>
      <c r="C47" s="10"/>
      <c r="D47" s="10"/>
      <c r="E47" s="169"/>
      <c r="F47" s="10"/>
      <c r="G47" s="39"/>
      <c r="H47" s="10"/>
    </row>
    <row r="48" spans="2:11" s="9" customFormat="1" ht="20.25" customHeight="1">
      <c r="B48" s="17"/>
      <c r="C48" s="24" t="s">
        <v>3</v>
      </c>
      <c r="D48" s="238"/>
      <c r="E48" s="238"/>
      <c r="F48" s="238"/>
      <c r="G48" s="238"/>
      <c r="H48" s="10"/>
    </row>
    <row r="49" spans="2:8" s="9" customFormat="1" ht="20.25" customHeight="1">
      <c r="B49" s="17"/>
      <c r="C49" s="24" t="s">
        <v>4</v>
      </c>
      <c r="D49" s="238"/>
      <c r="E49" s="238"/>
      <c r="F49" s="238"/>
      <c r="G49" s="238"/>
      <c r="H49" s="10"/>
    </row>
    <row r="50" spans="2:8" s="9" customFormat="1" ht="55.5" customHeight="1">
      <c r="B50" s="25"/>
      <c r="C50" s="24" t="s">
        <v>5</v>
      </c>
      <c r="D50" s="238"/>
      <c r="E50" s="238"/>
      <c r="F50" s="238"/>
      <c r="G50" s="238"/>
      <c r="H50" s="10"/>
    </row>
    <row r="51" spans="2:8" s="9" customFormat="1" ht="20.25" customHeight="1" thickBot="1">
      <c r="B51" s="26"/>
      <c r="C51" s="27"/>
      <c r="D51" s="27"/>
      <c r="E51" s="27"/>
      <c r="F51" s="27"/>
      <c r="G51" s="28"/>
      <c r="H51" s="10"/>
    </row>
    <row r="52" spans="2:8" s="44" customFormat="1" ht="20.25" customHeight="1">
      <c r="E52" s="170"/>
      <c r="H52" s="42"/>
    </row>
    <row r="53" spans="2:8" s="44" customFormat="1" ht="20.25" customHeight="1">
      <c r="E53" s="170"/>
      <c r="H53" s="42"/>
    </row>
    <row r="54" spans="2:8" s="44" customFormat="1" ht="20.25" customHeight="1">
      <c r="E54" s="170"/>
      <c r="H54" s="42"/>
    </row>
    <row r="55" spans="2:8" s="44" customFormat="1" ht="20.25" customHeight="1">
      <c r="E55" s="170"/>
      <c r="H55" s="42"/>
    </row>
    <row r="56" spans="2:8" s="44" customFormat="1" ht="20.25" customHeight="1">
      <c r="E56" s="170"/>
      <c r="H56" s="42"/>
    </row>
    <row r="57" spans="2:8" s="44" customFormat="1" ht="20.25" customHeight="1">
      <c r="E57" s="170"/>
      <c r="H57" s="42"/>
    </row>
    <row r="58" spans="2:8" s="44" customFormat="1" ht="20.25" customHeight="1">
      <c r="E58" s="170"/>
      <c r="H58" s="42"/>
    </row>
    <row r="59" spans="2:8" s="44" customFormat="1" ht="20.25" customHeight="1">
      <c r="E59" s="170"/>
      <c r="H59" s="42"/>
    </row>
    <row r="60" spans="2:8" s="44" customFormat="1" ht="20.25" customHeight="1">
      <c r="E60" s="170"/>
      <c r="H60" s="42"/>
    </row>
    <row r="61" spans="2:8" s="44" customFormat="1" ht="20.25" customHeight="1">
      <c r="E61" s="170"/>
      <c r="H61" s="42"/>
    </row>
    <row r="62" spans="2:8" s="44" customFormat="1" ht="20.25" customHeight="1">
      <c r="E62" s="170"/>
      <c r="H62" s="42"/>
    </row>
    <row r="63" spans="2:8" s="44" customFormat="1" ht="20.25" customHeight="1">
      <c r="E63" s="170"/>
      <c r="H63" s="42"/>
    </row>
    <row r="64" spans="2:8" s="44" customFormat="1" ht="20.25" customHeight="1">
      <c r="E64" s="170"/>
      <c r="H64" s="42"/>
    </row>
    <row r="65" spans="5:8" s="44" customFormat="1" ht="20.25" customHeight="1">
      <c r="E65" s="170"/>
      <c r="H65" s="42"/>
    </row>
    <row r="66" spans="5:8" s="44" customFormat="1" ht="20.25" customHeight="1">
      <c r="E66" s="170"/>
      <c r="H66" s="42"/>
    </row>
    <row r="67" spans="5:8" s="44" customFormat="1" ht="20.25" customHeight="1">
      <c r="E67" s="170"/>
      <c r="H67" s="42"/>
    </row>
    <row r="68" spans="5:8" s="44" customFormat="1" ht="20.25" customHeight="1">
      <c r="E68" s="170"/>
      <c r="H68" s="42"/>
    </row>
    <row r="69" spans="5:8" s="44" customFormat="1" ht="20.25" customHeight="1">
      <c r="E69" s="170"/>
      <c r="H69" s="42"/>
    </row>
    <row r="70" spans="5:8" s="44" customFormat="1" ht="20.25" customHeight="1">
      <c r="E70" s="170"/>
      <c r="H70" s="42"/>
    </row>
    <row r="71" spans="5:8" s="44" customFormat="1" ht="20.25" customHeight="1">
      <c r="E71" s="170"/>
      <c r="H71" s="42"/>
    </row>
    <row r="72" spans="5:8" s="44" customFormat="1" ht="20.25" customHeight="1">
      <c r="E72" s="170"/>
      <c r="H72" s="42"/>
    </row>
    <row r="73" spans="5:8" s="44" customFormat="1" ht="20.25" customHeight="1">
      <c r="E73" s="170"/>
      <c r="H73" s="42"/>
    </row>
    <row r="74" spans="5:8" s="44" customFormat="1" ht="20.25" customHeight="1">
      <c r="E74" s="170"/>
      <c r="H74" s="42"/>
    </row>
    <row r="75" spans="5:8" s="44" customFormat="1" ht="20.25" customHeight="1">
      <c r="E75" s="170"/>
      <c r="H75" s="42"/>
    </row>
    <row r="76" spans="5:8" s="44" customFormat="1" ht="20.25" customHeight="1">
      <c r="E76" s="170"/>
      <c r="H76" s="42"/>
    </row>
    <row r="77" spans="5:8" s="44" customFormat="1" ht="20.25" customHeight="1">
      <c r="E77" s="170"/>
      <c r="H77" s="42"/>
    </row>
    <row r="78" spans="5:8" s="44" customFormat="1" ht="20.25" customHeight="1">
      <c r="E78" s="170"/>
      <c r="H78" s="42"/>
    </row>
    <row r="79" spans="5:8" s="44" customFormat="1" ht="20.25" customHeight="1">
      <c r="E79" s="170"/>
      <c r="H79" s="42"/>
    </row>
    <row r="80" spans="5:8" s="44" customFormat="1" ht="20.25" customHeight="1">
      <c r="E80" s="170"/>
      <c r="H80" s="42"/>
    </row>
    <row r="81" spans="5:8" s="1" customFormat="1" ht="20.25" customHeight="1">
      <c r="E81" s="112"/>
      <c r="H81" s="6"/>
    </row>
    <row r="82" spans="5:8" s="1" customFormat="1" ht="20.25" customHeight="1">
      <c r="E82" s="112"/>
      <c r="H82" s="6"/>
    </row>
    <row r="83" spans="5:8" s="1" customFormat="1" ht="20.25" customHeight="1">
      <c r="E83" s="112"/>
      <c r="H83" s="6"/>
    </row>
    <row r="84" spans="5:8" s="1" customFormat="1" ht="20.25" customHeight="1">
      <c r="E84" s="112"/>
      <c r="H84" s="6"/>
    </row>
    <row r="85" spans="5:8" s="1" customFormat="1" ht="20.25" customHeight="1">
      <c r="E85" s="112"/>
      <c r="H85" s="6"/>
    </row>
    <row r="86" spans="5:8" s="1" customFormat="1" ht="20.25" customHeight="1">
      <c r="E86" s="112"/>
      <c r="H86" s="6"/>
    </row>
    <row r="87" spans="5:8" s="1" customFormat="1" ht="20.25" customHeight="1">
      <c r="E87" s="112"/>
      <c r="H87" s="6"/>
    </row>
    <row r="88" spans="5:8" s="1" customFormat="1" ht="20.25" customHeight="1">
      <c r="E88" s="112"/>
      <c r="H88" s="6"/>
    </row>
    <row r="89" spans="5:8" s="1" customFormat="1" ht="20.25" customHeight="1">
      <c r="E89" s="112"/>
      <c r="H89" s="6"/>
    </row>
    <row r="90" spans="5:8" s="1" customFormat="1" ht="20.25" customHeight="1">
      <c r="E90" s="112"/>
      <c r="H90" s="6"/>
    </row>
    <row r="91" spans="5:8" s="1" customFormat="1" ht="20.25" customHeight="1">
      <c r="E91" s="112"/>
      <c r="H91" s="6"/>
    </row>
    <row r="92" spans="5:8" s="1" customFormat="1" ht="20.25" customHeight="1">
      <c r="E92" s="112"/>
      <c r="H92" s="6"/>
    </row>
    <row r="93" spans="5:8" s="1" customFormat="1" ht="20.25" customHeight="1">
      <c r="E93" s="112"/>
      <c r="H93" s="6"/>
    </row>
    <row r="94" spans="5:8" s="1" customFormat="1" ht="20.25" customHeight="1">
      <c r="E94" s="112"/>
      <c r="H94" s="6"/>
    </row>
    <row r="95" spans="5:8" s="1" customFormat="1" ht="20.25" customHeight="1">
      <c r="E95" s="112"/>
      <c r="H95" s="6"/>
    </row>
    <row r="96" spans="5:8" s="1" customFormat="1" ht="20.25" customHeight="1">
      <c r="E96" s="112"/>
      <c r="H96" s="6"/>
    </row>
    <row r="97" spans="5:8" s="1" customFormat="1" ht="20.25" customHeight="1">
      <c r="E97" s="112"/>
      <c r="H97" s="6"/>
    </row>
    <row r="98" spans="5:8" s="1" customFormat="1" ht="20.25" customHeight="1">
      <c r="E98" s="112"/>
      <c r="H98" s="6"/>
    </row>
    <row r="99" spans="5:8" s="1" customFormat="1" ht="20.25" customHeight="1">
      <c r="E99" s="112"/>
      <c r="H99" s="6"/>
    </row>
    <row r="100" spans="5:8" s="1" customFormat="1" ht="20.25" customHeight="1">
      <c r="E100" s="112"/>
      <c r="H100" s="6"/>
    </row>
    <row r="101" spans="5:8" s="1" customFormat="1" ht="20.25" customHeight="1">
      <c r="E101" s="112"/>
      <c r="H101" s="6"/>
    </row>
    <row r="102" spans="5:8" s="1" customFormat="1" ht="20.25" customHeight="1">
      <c r="E102" s="112"/>
      <c r="H102" s="6"/>
    </row>
    <row r="103" spans="5:8" s="1" customFormat="1" ht="20.25" customHeight="1">
      <c r="E103" s="112"/>
      <c r="H103" s="6"/>
    </row>
    <row r="104" spans="5:8" s="1" customFormat="1" ht="20.25" customHeight="1">
      <c r="E104" s="112"/>
      <c r="H104" s="6"/>
    </row>
    <row r="105" spans="5:8" s="1" customFormat="1" ht="20.25" customHeight="1">
      <c r="E105" s="112"/>
      <c r="H105" s="6"/>
    </row>
    <row r="106" spans="5:8" s="1" customFormat="1" ht="20.25" customHeight="1">
      <c r="E106" s="112"/>
      <c r="H106" s="6"/>
    </row>
    <row r="107" spans="5:8" s="1" customFormat="1" ht="20.25" customHeight="1">
      <c r="E107" s="112"/>
      <c r="H107" s="6"/>
    </row>
    <row r="108" spans="5:8" s="1" customFormat="1" ht="20.25" customHeight="1">
      <c r="E108" s="112"/>
      <c r="H108" s="6"/>
    </row>
    <row r="109" spans="5:8" s="1" customFormat="1" ht="20.25" customHeight="1">
      <c r="E109" s="112"/>
      <c r="H109" s="6"/>
    </row>
    <row r="110" spans="5:8" s="1" customFormat="1" ht="20.25" customHeight="1">
      <c r="E110" s="112"/>
      <c r="H110" s="6"/>
    </row>
    <row r="111" spans="5:8" s="1" customFormat="1" ht="20.25" customHeight="1">
      <c r="E111" s="112"/>
      <c r="H111" s="6"/>
    </row>
    <row r="112" spans="5:8" s="1" customFormat="1" ht="20.25" customHeight="1">
      <c r="E112" s="112"/>
      <c r="H112" s="6"/>
    </row>
    <row r="113" spans="5:8" s="1" customFormat="1" ht="20.25" customHeight="1">
      <c r="E113" s="112"/>
      <c r="H113" s="6"/>
    </row>
    <row r="114" spans="5:8" s="1" customFormat="1" ht="20.25" customHeight="1">
      <c r="E114" s="112"/>
      <c r="H114" s="6"/>
    </row>
    <row r="115" spans="5:8" s="1" customFormat="1" ht="20.25" customHeight="1">
      <c r="E115" s="112"/>
      <c r="H115" s="6"/>
    </row>
    <row r="116" spans="5:8" s="1" customFormat="1" ht="20.25" customHeight="1">
      <c r="E116" s="112"/>
      <c r="H116" s="6"/>
    </row>
    <row r="117" spans="5:8" s="1" customFormat="1" ht="20.25" customHeight="1">
      <c r="E117" s="112"/>
      <c r="H117" s="6"/>
    </row>
    <row r="118" spans="5:8" s="1" customFormat="1" ht="20.25" customHeight="1">
      <c r="E118" s="112"/>
      <c r="H118" s="6"/>
    </row>
    <row r="119" spans="5:8" s="1" customFormat="1" ht="20.25" customHeight="1">
      <c r="E119" s="112"/>
      <c r="H119" s="6"/>
    </row>
    <row r="120" spans="5:8" s="1" customFormat="1" ht="20.25" customHeight="1">
      <c r="E120" s="112"/>
      <c r="H120" s="6"/>
    </row>
    <row r="121" spans="5:8" s="1" customFormat="1" ht="20.25" customHeight="1">
      <c r="E121" s="112"/>
      <c r="H121" s="6"/>
    </row>
    <row r="122" spans="5:8" s="1" customFormat="1" ht="20.25" customHeight="1">
      <c r="E122" s="112"/>
      <c r="H122" s="6"/>
    </row>
    <row r="123" spans="5:8" s="1" customFormat="1" ht="20.25" customHeight="1">
      <c r="E123" s="112"/>
      <c r="H123" s="6"/>
    </row>
    <row r="124" spans="5:8" s="1" customFormat="1" ht="20.25" customHeight="1">
      <c r="E124" s="112"/>
      <c r="H124" s="6"/>
    </row>
    <row r="125" spans="5:8" s="1" customFormat="1" ht="20.25" customHeight="1">
      <c r="E125" s="112"/>
      <c r="H125" s="6"/>
    </row>
    <row r="126" spans="5:8" s="1" customFormat="1" ht="20.25" customHeight="1">
      <c r="E126" s="112"/>
      <c r="H126" s="6"/>
    </row>
    <row r="127" spans="5:8" s="1" customFormat="1" ht="20.25" customHeight="1">
      <c r="E127" s="112"/>
      <c r="H127" s="6"/>
    </row>
    <row r="128" spans="5:8" s="1" customFormat="1" ht="20.25" customHeight="1">
      <c r="E128" s="112"/>
      <c r="H128" s="6"/>
    </row>
    <row r="129" spans="5:8" s="1" customFormat="1" ht="20.25" customHeight="1">
      <c r="E129" s="112"/>
      <c r="H129" s="6"/>
    </row>
    <row r="130" spans="5:8" s="1" customFormat="1" ht="20.25" customHeight="1">
      <c r="E130" s="112"/>
      <c r="H130" s="6"/>
    </row>
    <row r="131" spans="5:8" s="1" customFormat="1" ht="20.25" customHeight="1">
      <c r="E131" s="112"/>
      <c r="H131" s="6"/>
    </row>
    <row r="132" spans="5:8" s="1" customFormat="1" ht="20.25" customHeight="1">
      <c r="E132" s="112"/>
      <c r="H132" s="6"/>
    </row>
    <row r="133" spans="5:8" s="1" customFormat="1" ht="20.25" customHeight="1">
      <c r="E133" s="112"/>
      <c r="H133" s="6"/>
    </row>
    <row r="134" spans="5:8" s="1" customFormat="1" ht="20.25" customHeight="1">
      <c r="E134" s="112"/>
      <c r="H134" s="6"/>
    </row>
    <row r="135" spans="5:8" s="1" customFormat="1" ht="20.25" customHeight="1">
      <c r="E135" s="112"/>
      <c r="H135" s="6"/>
    </row>
    <row r="136" spans="5:8" s="1" customFormat="1" ht="20.25" customHeight="1">
      <c r="E136" s="112"/>
      <c r="H136" s="6"/>
    </row>
    <row r="137" spans="5:8" s="1" customFormat="1" ht="20.25" customHeight="1">
      <c r="E137" s="112"/>
      <c r="H137" s="6"/>
    </row>
    <row r="138" spans="5:8" s="1" customFormat="1" ht="20.25" customHeight="1">
      <c r="E138" s="112"/>
      <c r="H138" s="6"/>
    </row>
    <row r="139" spans="5:8" s="1" customFormat="1" ht="20.25" customHeight="1">
      <c r="E139" s="112"/>
      <c r="H139" s="6"/>
    </row>
    <row r="140" spans="5:8" s="1" customFormat="1" ht="20.25" customHeight="1">
      <c r="E140" s="112"/>
      <c r="H140" s="6"/>
    </row>
    <row r="141" spans="5:8" s="1" customFormat="1" ht="20.25" customHeight="1">
      <c r="E141" s="112"/>
      <c r="H141" s="6"/>
    </row>
    <row r="142" spans="5:8" s="1" customFormat="1" ht="20.25" customHeight="1">
      <c r="E142" s="112"/>
      <c r="H142" s="6"/>
    </row>
    <row r="143" spans="5:8" s="1" customFormat="1" ht="20.25" customHeight="1">
      <c r="E143" s="112"/>
      <c r="H143" s="6"/>
    </row>
    <row r="144" spans="5:8" s="1" customFormat="1" ht="20.25" customHeight="1">
      <c r="E144" s="112"/>
      <c r="H144" s="6"/>
    </row>
    <row r="145" spans="2:8" s="1" customFormat="1" ht="20.25" customHeight="1">
      <c r="E145" s="112"/>
      <c r="H145" s="6"/>
    </row>
    <row r="146" spans="2:8" s="1" customFormat="1" ht="20.25" customHeight="1">
      <c r="E146" s="112"/>
      <c r="H146" s="6"/>
    </row>
    <row r="147" spans="2:8" s="1" customFormat="1" ht="20.25" customHeight="1">
      <c r="E147" s="112"/>
      <c r="H147" s="6"/>
    </row>
    <row r="148" spans="2:8" s="1" customFormat="1" ht="20.25" customHeight="1">
      <c r="E148" s="112"/>
      <c r="H148" s="6"/>
    </row>
    <row r="149" spans="2:8" s="1" customFormat="1" ht="20.25" customHeight="1">
      <c r="E149" s="112"/>
      <c r="H149" s="6"/>
    </row>
    <row r="150" spans="2:8" s="1" customFormat="1" ht="20.25" customHeight="1">
      <c r="E150" s="112"/>
      <c r="H150" s="6"/>
    </row>
    <row r="151" spans="2:8" s="1" customFormat="1" ht="20.25" customHeight="1">
      <c r="E151" s="112"/>
      <c r="H151" s="6"/>
    </row>
    <row r="152" spans="2:8" s="1" customFormat="1" ht="20.25" customHeight="1">
      <c r="E152" s="112"/>
      <c r="H152" s="6"/>
    </row>
    <row r="153" spans="2:8" s="1" customFormat="1" ht="20.25" customHeight="1">
      <c r="E153" s="112"/>
      <c r="H153" s="6"/>
    </row>
    <row r="154" spans="2:8" s="1" customFormat="1" ht="20.25" customHeight="1">
      <c r="B154" s="2"/>
      <c r="E154" s="112"/>
      <c r="H154" s="6"/>
    </row>
    <row r="155" spans="2:8" s="1" customFormat="1" ht="20.25" customHeight="1">
      <c r="B155" s="2"/>
      <c r="E155" s="112"/>
      <c r="H155" s="6"/>
    </row>
    <row r="156" spans="2:8" s="1" customFormat="1" ht="20.25" customHeight="1">
      <c r="B156" s="2"/>
      <c r="E156" s="112"/>
      <c r="H156" s="6"/>
    </row>
  </sheetData>
  <mergeCells count="11">
    <mergeCell ref="I29:I30"/>
    <mergeCell ref="D50:G50"/>
    <mergeCell ref="C4:G4"/>
    <mergeCell ref="D8:F8"/>
    <mergeCell ref="D10:F10"/>
    <mergeCell ref="D23:D24"/>
    <mergeCell ref="C26:C27"/>
    <mergeCell ref="D48:G48"/>
    <mergeCell ref="D49:G49"/>
    <mergeCell ref="C12:F12"/>
    <mergeCell ref="C20:E20"/>
  </mergeCells>
  <phoneticPr fontId="68" type="noConversion"/>
  <pageMargins left="0.25" right="0.25"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83166-C294-499E-9EED-0EEEE3B7FFF9}">
  <sheetPr>
    <pageSetUpPr fitToPage="1"/>
  </sheetPr>
  <dimension ref="B1:BH153"/>
  <sheetViews>
    <sheetView showGridLines="0" tabSelected="1" topLeftCell="A4" zoomScale="70" zoomScaleNormal="70" zoomScalePageLayoutView="70" workbookViewId="0">
      <selection activeCell="J31" sqref="J31"/>
    </sheetView>
  </sheetViews>
  <sheetFormatPr baseColWidth="10" defaultRowHeight="20.25" customHeight="1"/>
  <cols>
    <col min="1" max="1" width="10.90625" style="2"/>
    <col min="2" max="2" width="5.1796875" style="2" customWidth="1"/>
    <col min="3" max="3" width="79.90625" style="2" customWidth="1"/>
    <col min="4" max="4" width="29" style="2" customWidth="1"/>
    <col min="5" max="5" width="15.7265625" style="113" customWidth="1"/>
    <col min="6" max="6" width="22.26953125" style="2" customWidth="1"/>
    <col min="7" max="7" width="20.453125" style="2" customWidth="1"/>
    <col min="8" max="8" width="20.54296875" style="6" customWidth="1"/>
    <col min="9" max="9" width="24.54296875" style="1" customWidth="1"/>
    <col min="10" max="10" width="25" style="1" customWidth="1"/>
    <col min="11" max="11" width="22.6328125" style="1" customWidth="1"/>
    <col min="12" max="12" width="25.54296875" style="1" customWidth="1"/>
    <col min="13" max="13" width="16.90625" style="1" customWidth="1"/>
    <col min="14" max="60" width="10.90625" style="1"/>
    <col min="61" max="245" width="10.90625" style="2"/>
    <col min="246" max="246" width="3.1796875" style="2" customWidth="1"/>
    <col min="247" max="247" width="87.1796875" style="2" customWidth="1"/>
    <col min="248" max="253" width="10.81640625" style="2" customWidth="1"/>
    <col min="254" max="255" width="16.26953125" style="2" customWidth="1"/>
    <col min="256" max="256" width="1.81640625" style="2" customWidth="1"/>
    <col min="257" max="257" width="1.54296875" style="2" customWidth="1"/>
    <col min="258" max="258" width="9.26953125" style="2" customWidth="1"/>
    <col min="259" max="259" width="25.54296875" style="2" customWidth="1"/>
    <col min="260" max="260" width="13.453125" style="2" customWidth="1"/>
    <col min="261" max="261" width="2.7265625" style="2" customWidth="1"/>
    <col min="262" max="501" width="10.90625" style="2"/>
    <col min="502" max="502" width="3.1796875" style="2" customWidth="1"/>
    <col min="503" max="503" width="87.1796875" style="2" customWidth="1"/>
    <col min="504" max="509" width="10.81640625" style="2" customWidth="1"/>
    <col min="510" max="511" width="16.26953125" style="2" customWidth="1"/>
    <col min="512" max="512" width="1.81640625" style="2" customWidth="1"/>
    <col min="513" max="513" width="1.54296875" style="2" customWidth="1"/>
    <col min="514" max="514" width="9.26953125" style="2" customWidth="1"/>
    <col min="515" max="515" width="25.54296875" style="2" customWidth="1"/>
    <col min="516" max="516" width="13.453125" style="2" customWidth="1"/>
    <col min="517" max="517" width="2.7265625" style="2" customWidth="1"/>
    <col min="518" max="757" width="10.90625" style="2"/>
    <col min="758" max="758" width="3.1796875" style="2" customWidth="1"/>
    <col min="759" max="759" width="87.1796875" style="2" customWidth="1"/>
    <col min="760" max="765" width="10.81640625" style="2" customWidth="1"/>
    <col min="766" max="767" width="16.26953125" style="2" customWidth="1"/>
    <col min="768" max="768" width="1.81640625" style="2" customWidth="1"/>
    <col min="769" max="769" width="1.54296875" style="2" customWidth="1"/>
    <col min="770" max="770" width="9.26953125" style="2" customWidth="1"/>
    <col min="771" max="771" width="25.54296875" style="2" customWidth="1"/>
    <col min="772" max="772" width="13.453125" style="2" customWidth="1"/>
    <col min="773" max="773" width="2.7265625" style="2" customWidth="1"/>
    <col min="774" max="1013" width="10.90625" style="2"/>
    <col min="1014" max="1014" width="3.1796875" style="2" customWidth="1"/>
    <col min="1015" max="1015" width="87.1796875" style="2" customWidth="1"/>
    <col min="1016" max="1021" width="10.81640625" style="2" customWidth="1"/>
    <col min="1022" max="1023" width="16.26953125" style="2" customWidth="1"/>
    <col min="1024" max="1024" width="1.81640625" style="2" customWidth="1"/>
    <col min="1025" max="1025" width="1.54296875" style="2" customWidth="1"/>
    <col min="1026" max="1026" width="9.26953125" style="2" customWidth="1"/>
    <col min="1027" max="1027" width="25.54296875" style="2" customWidth="1"/>
    <col min="1028" max="1028" width="13.453125" style="2" customWidth="1"/>
    <col min="1029" max="1029" width="2.7265625" style="2" customWidth="1"/>
    <col min="1030" max="1269" width="10.90625" style="2"/>
    <col min="1270" max="1270" width="3.1796875" style="2" customWidth="1"/>
    <col min="1271" max="1271" width="87.1796875" style="2" customWidth="1"/>
    <col min="1272" max="1277" width="10.81640625" style="2" customWidth="1"/>
    <col min="1278" max="1279" width="16.26953125" style="2" customWidth="1"/>
    <col min="1280" max="1280" width="1.81640625" style="2" customWidth="1"/>
    <col min="1281" max="1281" width="1.54296875" style="2" customWidth="1"/>
    <col min="1282" max="1282" width="9.26953125" style="2" customWidth="1"/>
    <col min="1283" max="1283" width="25.54296875" style="2" customWidth="1"/>
    <col min="1284" max="1284" width="13.453125" style="2" customWidth="1"/>
    <col min="1285" max="1285" width="2.7265625" style="2" customWidth="1"/>
    <col min="1286" max="1525" width="10.90625" style="2"/>
    <col min="1526" max="1526" width="3.1796875" style="2" customWidth="1"/>
    <col min="1527" max="1527" width="87.1796875" style="2" customWidth="1"/>
    <col min="1528" max="1533" width="10.81640625" style="2" customWidth="1"/>
    <col min="1534" max="1535" width="16.26953125" style="2" customWidth="1"/>
    <col min="1536" max="1536" width="1.81640625" style="2" customWidth="1"/>
    <col min="1537" max="1537" width="1.54296875" style="2" customWidth="1"/>
    <col min="1538" max="1538" width="9.26953125" style="2" customWidth="1"/>
    <col min="1539" max="1539" width="25.54296875" style="2" customWidth="1"/>
    <col min="1540" max="1540" width="13.453125" style="2" customWidth="1"/>
    <col min="1541" max="1541" width="2.7265625" style="2" customWidth="1"/>
    <col min="1542" max="1781" width="10.90625" style="2"/>
    <col min="1782" max="1782" width="3.1796875" style="2" customWidth="1"/>
    <col min="1783" max="1783" width="87.1796875" style="2" customWidth="1"/>
    <col min="1784" max="1789" width="10.81640625" style="2" customWidth="1"/>
    <col min="1790" max="1791" width="16.26953125" style="2" customWidth="1"/>
    <col min="1792" max="1792" width="1.81640625" style="2" customWidth="1"/>
    <col min="1793" max="1793" width="1.54296875" style="2" customWidth="1"/>
    <col min="1794" max="1794" width="9.26953125" style="2" customWidth="1"/>
    <col min="1795" max="1795" width="25.54296875" style="2" customWidth="1"/>
    <col min="1796" max="1796" width="13.453125" style="2" customWidth="1"/>
    <col min="1797" max="1797" width="2.7265625" style="2" customWidth="1"/>
    <col min="1798" max="2037" width="10.90625" style="2"/>
    <col min="2038" max="2038" width="3.1796875" style="2" customWidth="1"/>
    <col min="2039" max="2039" width="87.1796875" style="2" customWidth="1"/>
    <col min="2040" max="2045" width="10.81640625" style="2" customWidth="1"/>
    <col min="2046" max="2047" width="16.26953125" style="2" customWidth="1"/>
    <col min="2048" max="2048" width="1.81640625" style="2" customWidth="1"/>
    <col min="2049" max="2049" width="1.54296875" style="2" customWidth="1"/>
    <col min="2050" max="2050" width="9.26953125" style="2" customWidth="1"/>
    <col min="2051" max="2051" width="25.54296875" style="2" customWidth="1"/>
    <col min="2052" max="2052" width="13.453125" style="2" customWidth="1"/>
    <col min="2053" max="2053" width="2.7265625" style="2" customWidth="1"/>
    <col min="2054" max="2293" width="10.90625" style="2"/>
    <col min="2294" max="2294" width="3.1796875" style="2" customWidth="1"/>
    <col min="2295" max="2295" width="87.1796875" style="2" customWidth="1"/>
    <col min="2296" max="2301" width="10.81640625" style="2" customWidth="1"/>
    <col min="2302" max="2303" width="16.26953125" style="2" customWidth="1"/>
    <col min="2304" max="2304" width="1.81640625" style="2" customWidth="1"/>
    <col min="2305" max="2305" width="1.54296875" style="2" customWidth="1"/>
    <col min="2306" max="2306" width="9.26953125" style="2" customWidth="1"/>
    <col min="2307" max="2307" width="25.54296875" style="2" customWidth="1"/>
    <col min="2308" max="2308" width="13.453125" style="2" customWidth="1"/>
    <col min="2309" max="2309" width="2.7265625" style="2" customWidth="1"/>
    <col min="2310" max="2549" width="10.90625" style="2"/>
    <col min="2550" max="2550" width="3.1796875" style="2" customWidth="1"/>
    <col min="2551" max="2551" width="87.1796875" style="2" customWidth="1"/>
    <col min="2552" max="2557" width="10.81640625" style="2" customWidth="1"/>
    <col min="2558" max="2559" width="16.26953125" style="2" customWidth="1"/>
    <col min="2560" max="2560" width="1.81640625" style="2" customWidth="1"/>
    <col min="2561" max="2561" width="1.54296875" style="2" customWidth="1"/>
    <col min="2562" max="2562" width="9.26953125" style="2" customWidth="1"/>
    <col min="2563" max="2563" width="25.54296875" style="2" customWidth="1"/>
    <col min="2564" max="2564" width="13.453125" style="2" customWidth="1"/>
    <col min="2565" max="2565" width="2.7265625" style="2" customWidth="1"/>
    <col min="2566" max="2805" width="10.90625" style="2"/>
    <col min="2806" max="2806" width="3.1796875" style="2" customWidth="1"/>
    <col min="2807" max="2807" width="87.1796875" style="2" customWidth="1"/>
    <col min="2808" max="2813" width="10.81640625" style="2" customWidth="1"/>
    <col min="2814" max="2815" width="16.26953125" style="2" customWidth="1"/>
    <col min="2816" max="2816" width="1.81640625" style="2" customWidth="1"/>
    <col min="2817" max="2817" width="1.54296875" style="2" customWidth="1"/>
    <col min="2818" max="2818" width="9.26953125" style="2" customWidth="1"/>
    <col min="2819" max="2819" width="25.54296875" style="2" customWidth="1"/>
    <col min="2820" max="2820" width="13.453125" style="2" customWidth="1"/>
    <col min="2821" max="2821" width="2.7265625" style="2" customWidth="1"/>
    <col min="2822" max="3061" width="10.90625" style="2"/>
    <col min="3062" max="3062" width="3.1796875" style="2" customWidth="1"/>
    <col min="3063" max="3063" width="87.1796875" style="2" customWidth="1"/>
    <col min="3064" max="3069" width="10.81640625" style="2" customWidth="1"/>
    <col min="3070" max="3071" width="16.26953125" style="2" customWidth="1"/>
    <col min="3072" max="3072" width="1.81640625" style="2" customWidth="1"/>
    <col min="3073" max="3073" width="1.54296875" style="2" customWidth="1"/>
    <col min="3074" max="3074" width="9.26953125" style="2" customWidth="1"/>
    <col min="3075" max="3075" width="25.54296875" style="2" customWidth="1"/>
    <col min="3076" max="3076" width="13.453125" style="2" customWidth="1"/>
    <col min="3077" max="3077" width="2.7265625" style="2" customWidth="1"/>
    <col min="3078" max="3317" width="10.90625" style="2"/>
    <col min="3318" max="3318" width="3.1796875" style="2" customWidth="1"/>
    <col min="3319" max="3319" width="87.1796875" style="2" customWidth="1"/>
    <col min="3320" max="3325" width="10.81640625" style="2" customWidth="1"/>
    <col min="3326" max="3327" width="16.26953125" style="2" customWidth="1"/>
    <col min="3328" max="3328" width="1.81640625" style="2" customWidth="1"/>
    <col min="3329" max="3329" width="1.54296875" style="2" customWidth="1"/>
    <col min="3330" max="3330" width="9.26953125" style="2" customWidth="1"/>
    <col min="3331" max="3331" width="25.54296875" style="2" customWidth="1"/>
    <col min="3332" max="3332" width="13.453125" style="2" customWidth="1"/>
    <col min="3333" max="3333" width="2.7265625" style="2" customWidth="1"/>
    <col min="3334" max="3573" width="10.90625" style="2"/>
    <col min="3574" max="3574" width="3.1796875" style="2" customWidth="1"/>
    <col min="3575" max="3575" width="87.1796875" style="2" customWidth="1"/>
    <col min="3576" max="3581" width="10.81640625" style="2" customWidth="1"/>
    <col min="3582" max="3583" width="16.26953125" style="2" customWidth="1"/>
    <col min="3584" max="3584" width="1.81640625" style="2" customWidth="1"/>
    <col min="3585" max="3585" width="1.54296875" style="2" customWidth="1"/>
    <col min="3586" max="3586" width="9.26953125" style="2" customWidth="1"/>
    <col min="3587" max="3587" width="25.54296875" style="2" customWidth="1"/>
    <col min="3588" max="3588" width="13.453125" style="2" customWidth="1"/>
    <col min="3589" max="3589" width="2.7265625" style="2" customWidth="1"/>
    <col min="3590" max="3829" width="10.90625" style="2"/>
    <col min="3830" max="3830" width="3.1796875" style="2" customWidth="1"/>
    <col min="3831" max="3831" width="87.1796875" style="2" customWidth="1"/>
    <col min="3832" max="3837" width="10.81640625" style="2" customWidth="1"/>
    <col min="3838" max="3839" width="16.26953125" style="2" customWidth="1"/>
    <col min="3840" max="3840" width="1.81640625" style="2" customWidth="1"/>
    <col min="3841" max="3841" width="1.54296875" style="2" customWidth="1"/>
    <col min="3842" max="3842" width="9.26953125" style="2" customWidth="1"/>
    <col min="3843" max="3843" width="25.54296875" style="2" customWidth="1"/>
    <col min="3844" max="3844" width="13.453125" style="2" customWidth="1"/>
    <col min="3845" max="3845" width="2.7265625" style="2" customWidth="1"/>
    <col min="3846" max="4085" width="10.90625" style="2"/>
    <col min="4086" max="4086" width="3.1796875" style="2" customWidth="1"/>
    <col min="4087" max="4087" width="87.1796875" style="2" customWidth="1"/>
    <col min="4088" max="4093" width="10.81640625" style="2" customWidth="1"/>
    <col min="4094" max="4095" width="16.26953125" style="2" customWidth="1"/>
    <col min="4096" max="4096" width="1.81640625" style="2" customWidth="1"/>
    <col min="4097" max="4097" width="1.54296875" style="2" customWidth="1"/>
    <col min="4098" max="4098" width="9.26953125" style="2" customWidth="1"/>
    <col min="4099" max="4099" width="25.54296875" style="2" customWidth="1"/>
    <col min="4100" max="4100" width="13.453125" style="2" customWidth="1"/>
    <col min="4101" max="4101" width="2.7265625" style="2" customWidth="1"/>
    <col min="4102" max="4341" width="10.90625" style="2"/>
    <col min="4342" max="4342" width="3.1796875" style="2" customWidth="1"/>
    <col min="4343" max="4343" width="87.1796875" style="2" customWidth="1"/>
    <col min="4344" max="4349" width="10.81640625" style="2" customWidth="1"/>
    <col min="4350" max="4351" width="16.26953125" style="2" customWidth="1"/>
    <col min="4352" max="4352" width="1.81640625" style="2" customWidth="1"/>
    <col min="4353" max="4353" width="1.54296875" style="2" customWidth="1"/>
    <col min="4354" max="4354" width="9.26953125" style="2" customWidth="1"/>
    <col min="4355" max="4355" width="25.54296875" style="2" customWidth="1"/>
    <col min="4356" max="4356" width="13.453125" style="2" customWidth="1"/>
    <col min="4357" max="4357" width="2.7265625" style="2" customWidth="1"/>
    <col min="4358" max="4597" width="10.90625" style="2"/>
    <col min="4598" max="4598" width="3.1796875" style="2" customWidth="1"/>
    <col min="4599" max="4599" width="87.1796875" style="2" customWidth="1"/>
    <col min="4600" max="4605" width="10.81640625" style="2" customWidth="1"/>
    <col min="4606" max="4607" width="16.26953125" style="2" customWidth="1"/>
    <col min="4608" max="4608" width="1.81640625" style="2" customWidth="1"/>
    <col min="4609" max="4609" width="1.54296875" style="2" customWidth="1"/>
    <col min="4610" max="4610" width="9.26953125" style="2" customWidth="1"/>
    <col min="4611" max="4611" width="25.54296875" style="2" customWidth="1"/>
    <col min="4612" max="4612" width="13.453125" style="2" customWidth="1"/>
    <col min="4613" max="4613" width="2.7265625" style="2" customWidth="1"/>
    <col min="4614" max="4853" width="10.90625" style="2"/>
    <col min="4854" max="4854" width="3.1796875" style="2" customWidth="1"/>
    <col min="4855" max="4855" width="87.1796875" style="2" customWidth="1"/>
    <col min="4856" max="4861" width="10.81640625" style="2" customWidth="1"/>
    <col min="4862" max="4863" width="16.26953125" style="2" customWidth="1"/>
    <col min="4864" max="4864" width="1.81640625" style="2" customWidth="1"/>
    <col min="4865" max="4865" width="1.54296875" style="2" customWidth="1"/>
    <col min="4866" max="4866" width="9.26953125" style="2" customWidth="1"/>
    <col min="4867" max="4867" width="25.54296875" style="2" customWidth="1"/>
    <col min="4868" max="4868" width="13.453125" style="2" customWidth="1"/>
    <col min="4869" max="4869" width="2.7265625" style="2" customWidth="1"/>
    <col min="4870" max="5109" width="10.90625" style="2"/>
    <col min="5110" max="5110" width="3.1796875" style="2" customWidth="1"/>
    <col min="5111" max="5111" width="87.1796875" style="2" customWidth="1"/>
    <col min="5112" max="5117" width="10.81640625" style="2" customWidth="1"/>
    <col min="5118" max="5119" width="16.26953125" style="2" customWidth="1"/>
    <col min="5120" max="5120" width="1.81640625" style="2" customWidth="1"/>
    <col min="5121" max="5121" width="1.54296875" style="2" customWidth="1"/>
    <col min="5122" max="5122" width="9.26953125" style="2" customWidth="1"/>
    <col min="5123" max="5123" width="25.54296875" style="2" customWidth="1"/>
    <col min="5124" max="5124" width="13.453125" style="2" customWidth="1"/>
    <col min="5125" max="5125" width="2.7265625" style="2" customWidth="1"/>
    <col min="5126" max="5365" width="10.90625" style="2"/>
    <col min="5366" max="5366" width="3.1796875" style="2" customWidth="1"/>
    <col min="5367" max="5367" width="87.1796875" style="2" customWidth="1"/>
    <col min="5368" max="5373" width="10.81640625" style="2" customWidth="1"/>
    <col min="5374" max="5375" width="16.26953125" style="2" customWidth="1"/>
    <col min="5376" max="5376" width="1.81640625" style="2" customWidth="1"/>
    <col min="5377" max="5377" width="1.54296875" style="2" customWidth="1"/>
    <col min="5378" max="5378" width="9.26953125" style="2" customWidth="1"/>
    <col min="5379" max="5379" width="25.54296875" style="2" customWidth="1"/>
    <col min="5380" max="5380" width="13.453125" style="2" customWidth="1"/>
    <col min="5381" max="5381" width="2.7265625" style="2" customWidth="1"/>
    <col min="5382" max="5621" width="10.90625" style="2"/>
    <col min="5622" max="5622" width="3.1796875" style="2" customWidth="1"/>
    <col min="5623" max="5623" width="87.1796875" style="2" customWidth="1"/>
    <col min="5624" max="5629" width="10.81640625" style="2" customWidth="1"/>
    <col min="5630" max="5631" width="16.26953125" style="2" customWidth="1"/>
    <col min="5632" max="5632" width="1.81640625" style="2" customWidth="1"/>
    <col min="5633" max="5633" width="1.54296875" style="2" customWidth="1"/>
    <col min="5634" max="5634" width="9.26953125" style="2" customWidth="1"/>
    <col min="5635" max="5635" width="25.54296875" style="2" customWidth="1"/>
    <col min="5636" max="5636" width="13.453125" style="2" customWidth="1"/>
    <col min="5637" max="5637" width="2.7265625" style="2" customWidth="1"/>
    <col min="5638" max="5877" width="10.90625" style="2"/>
    <col min="5878" max="5878" width="3.1796875" style="2" customWidth="1"/>
    <col min="5879" max="5879" width="87.1796875" style="2" customWidth="1"/>
    <col min="5880" max="5885" width="10.81640625" style="2" customWidth="1"/>
    <col min="5886" max="5887" width="16.26953125" style="2" customWidth="1"/>
    <col min="5888" max="5888" width="1.81640625" style="2" customWidth="1"/>
    <col min="5889" max="5889" width="1.54296875" style="2" customWidth="1"/>
    <col min="5890" max="5890" width="9.26953125" style="2" customWidth="1"/>
    <col min="5891" max="5891" width="25.54296875" style="2" customWidth="1"/>
    <col min="5892" max="5892" width="13.453125" style="2" customWidth="1"/>
    <col min="5893" max="5893" width="2.7265625" style="2" customWidth="1"/>
    <col min="5894" max="6133" width="10.90625" style="2"/>
    <col min="6134" max="6134" width="3.1796875" style="2" customWidth="1"/>
    <col min="6135" max="6135" width="87.1796875" style="2" customWidth="1"/>
    <col min="6136" max="6141" width="10.81640625" style="2" customWidth="1"/>
    <col min="6142" max="6143" width="16.26953125" style="2" customWidth="1"/>
    <col min="6144" max="6144" width="1.81640625" style="2" customWidth="1"/>
    <col min="6145" max="6145" width="1.54296875" style="2" customWidth="1"/>
    <col min="6146" max="6146" width="9.26953125" style="2" customWidth="1"/>
    <col min="6147" max="6147" width="25.54296875" style="2" customWidth="1"/>
    <col min="6148" max="6148" width="13.453125" style="2" customWidth="1"/>
    <col min="6149" max="6149" width="2.7265625" style="2" customWidth="1"/>
    <col min="6150" max="6389" width="10.90625" style="2"/>
    <col min="6390" max="6390" width="3.1796875" style="2" customWidth="1"/>
    <col min="6391" max="6391" width="87.1796875" style="2" customWidth="1"/>
    <col min="6392" max="6397" width="10.81640625" style="2" customWidth="1"/>
    <col min="6398" max="6399" width="16.26953125" style="2" customWidth="1"/>
    <col min="6400" max="6400" width="1.81640625" style="2" customWidth="1"/>
    <col min="6401" max="6401" width="1.54296875" style="2" customWidth="1"/>
    <col min="6402" max="6402" width="9.26953125" style="2" customWidth="1"/>
    <col min="6403" max="6403" width="25.54296875" style="2" customWidth="1"/>
    <col min="6404" max="6404" width="13.453125" style="2" customWidth="1"/>
    <col min="6405" max="6405" width="2.7265625" style="2" customWidth="1"/>
    <col min="6406" max="6645" width="10.90625" style="2"/>
    <col min="6646" max="6646" width="3.1796875" style="2" customWidth="1"/>
    <col min="6647" max="6647" width="87.1796875" style="2" customWidth="1"/>
    <col min="6648" max="6653" width="10.81640625" style="2" customWidth="1"/>
    <col min="6654" max="6655" width="16.26953125" style="2" customWidth="1"/>
    <col min="6656" max="6656" width="1.81640625" style="2" customWidth="1"/>
    <col min="6657" max="6657" width="1.54296875" style="2" customWidth="1"/>
    <col min="6658" max="6658" width="9.26953125" style="2" customWidth="1"/>
    <col min="6659" max="6659" width="25.54296875" style="2" customWidth="1"/>
    <col min="6660" max="6660" width="13.453125" style="2" customWidth="1"/>
    <col min="6661" max="6661" width="2.7265625" style="2" customWidth="1"/>
    <col min="6662" max="6901" width="10.90625" style="2"/>
    <col min="6902" max="6902" width="3.1796875" style="2" customWidth="1"/>
    <col min="6903" max="6903" width="87.1796875" style="2" customWidth="1"/>
    <col min="6904" max="6909" width="10.81640625" style="2" customWidth="1"/>
    <col min="6910" max="6911" width="16.26953125" style="2" customWidth="1"/>
    <col min="6912" max="6912" width="1.81640625" style="2" customWidth="1"/>
    <col min="6913" max="6913" width="1.54296875" style="2" customWidth="1"/>
    <col min="6914" max="6914" width="9.26953125" style="2" customWidth="1"/>
    <col min="6915" max="6915" width="25.54296875" style="2" customWidth="1"/>
    <col min="6916" max="6916" width="13.453125" style="2" customWidth="1"/>
    <col min="6917" max="6917" width="2.7265625" style="2" customWidth="1"/>
    <col min="6918" max="7157" width="10.90625" style="2"/>
    <col min="7158" max="7158" width="3.1796875" style="2" customWidth="1"/>
    <col min="7159" max="7159" width="87.1796875" style="2" customWidth="1"/>
    <col min="7160" max="7165" width="10.81640625" style="2" customWidth="1"/>
    <col min="7166" max="7167" width="16.26953125" style="2" customWidth="1"/>
    <col min="7168" max="7168" width="1.81640625" style="2" customWidth="1"/>
    <col min="7169" max="7169" width="1.54296875" style="2" customWidth="1"/>
    <col min="7170" max="7170" width="9.26953125" style="2" customWidth="1"/>
    <col min="7171" max="7171" width="25.54296875" style="2" customWidth="1"/>
    <col min="7172" max="7172" width="13.453125" style="2" customWidth="1"/>
    <col min="7173" max="7173" width="2.7265625" style="2" customWidth="1"/>
    <col min="7174" max="7413" width="10.90625" style="2"/>
    <col min="7414" max="7414" width="3.1796875" style="2" customWidth="1"/>
    <col min="7415" max="7415" width="87.1796875" style="2" customWidth="1"/>
    <col min="7416" max="7421" width="10.81640625" style="2" customWidth="1"/>
    <col min="7422" max="7423" width="16.26953125" style="2" customWidth="1"/>
    <col min="7424" max="7424" width="1.81640625" style="2" customWidth="1"/>
    <col min="7425" max="7425" width="1.54296875" style="2" customWidth="1"/>
    <col min="7426" max="7426" width="9.26953125" style="2" customWidth="1"/>
    <col min="7427" max="7427" width="25.54296875" style="2" customWidth="1"/>
    <col min="7428" max="7428" width="13.453125" style="2" customWidth="1"/>
    <col min="7429" max="7429" width="2.7265625" style="2" customWidth="1"/>
    <col min="7430" max="7669" width="10.90625" style="2"/>
    <col min="7670" max="7670" width="3.1796875" style="2" customWidth="1"/>
    <col min="7671" max="7671" width="87.1796875" style="2" customWidth="1"/>
    <col min="7672" max="7677" width="10.81640625" style="2" customWidth="1"/>
    <col min="7678" max="7679" width="16.26953125" style="2" customWidth="1"/>
    <col min="7680" max="7680" width="1.81640625" style="2" customWidth="1"/>
    <col min="7681" max="7681" width="1.54296875" style="2" customWidth="1"/>
    <col min="7682" max="7682" width="9.26953125" style="2" customWidth="1"/>
    <col min="7683" max="7683" width="25.54296875" style="2" customWidth="1"/>
    <col min="7684" max="7684" width="13.453125" style="2" customWidth="1"/>
    <col min="7685" max="7685" width="2.7265625" style="2" customWidth="1"/>
    <col min="7686" max="7925" width="10.90625" style="2"/>
    <col min="7926" max="7926" width="3.1796875" style="2" customWidth="1"/>
    <col min="7927" max="7927" width="87.1796875" style="2" customWidth="1"/>
    <col min="7928" max="7933" width="10.81640625" style="2" customWidth="1"/>
    <col min="7934" max="7935" width="16.26953125" style="2" customWidth="1"/>
    <col min="7936" max="7936" width="1.81640625" style="2" customWidth="1"/>
    <col min="7937" max="7937" width="1.54296875" style="2" customWidth="1"/>
    <col min="7938" max="7938" width="9.26953125" style="2" customWidth="1"/>
    <col min="7939" max="7939" width="25.54296875" style="2" customWidth="1"/>
    <col min="7940" max="7940" width="13.453125" style="2" customWidth="1"/>
    <col min="7941" max="7941" width="2.7265625" style="2" customWidth="1"/>
    <col min="7942" max="8181" width="10.90625" style="2"/>
    <col min="8182" max="8182" width="3.1796875" style="2" customWidth="1"/>
    <col min="8183" max="8183" width="87.1796875" style="2" customWidth="1"/>
    <col min="8184" max="8189" width="10.81640625" style="2" customWidth="1"/>
    <col min="8190" max="8191" width="16.26953125" style="2" customWidth="1"/>
    <col min="8192" max="8192" width="1.81640625" style="2" customWidth="1"/>
    <col min="8193" max="8193" width="1.54296875" style="2" customWidth="1"/>
    <col min="8194" max="8194" width="9.26953125" style="2" customWidth="1"/>
    <col min="8195" max="8195" width="25.54296875" style="2" customWidth="1"/>
    <col min="8196" max="8196" width="13.453125" style="2" customWidth="1"/>
    <col min="8197" max="8197" width="2.7265625" style="2" customWidth="1"/>
    <col min="8198" max="8437" width="10.90625" style="2"/>
    <col min="8438" max="8438" width="3.1796875" style="2" customWidth="1"/>
    <col min="8439" max="8439" width="87.1796875" style="2" customWidth="1"/>
    <col min="8440" max="8445" width="10.81640625" style="2" customWidth="1"/>
    <col min="8446" max="8447" width="16.26953125" style="2" customWidth="1"/>
    <col min="8448" max="8448" width="1.81640625" style="2" customWidth="1"/>
    <col min="8449" max="8449" width="1.54296875" style="2" customWidth="1"/>
    <col min="8450" max="8450" width="9.26953125" style="2" customWidth="1"/>
    <col min="8451" max="8451" width="25.54296875" style="2" customWidth="1"/>
    <col min="8452" max="8452" width="13.453125" style="2" customWidth="1"/>
    <col min="8453" max="8453" width="2.7265625" style="2" customWidth="1"/>
    <col min="8454" max="8693" width="10.90625" style="2"/>
    <col min="8694" max="8694" width="3.1796875" style="2" customWidth="1"/>
    <col min="8695" max="8695" width="87.1796875" style="2" customWidth="1"/>
    <col min="8696" max="8701" width="10.81640625" style="2" customWidth="1"/>
    <col min="8702" max="8703" width="16.26953125" style="2" customWidth="1"/>
    <col min="8704" max="8704" width="1.81640625" style="2" customWidth="1"/>
    <col min="8705" max="8705" width="1.54296875" style="2" customWidth="1"/>
    <col min="8706" max="8706" width="9.26953125" style="2" customWidth="1"/>
    <col min="8707" max="8707" width="25.54296875" style="2" customWidth="1"/>
    <col min="8708" max="8708" width="13.453125" style="2" customWidth="1"/>
    <col min="8709" max="8709" width="2.7265625" style="2" customWidth="1"/>
    <col min="8710" max="8949" width="10.90625" style="2"/>
    <col min="8950" max="8950" width="3.1796875" style="2" customWidth="1"/>
    <col min="8951" max="8951" width="87.1796875" style="2" customWidth="1"/>
    <col min="8952" max="8957" width="10.81640625" style="2" customWidth="1"/>
    <col min="8958" max="8959" width="16.26953125" style="2" customWidth="1"/>
    <col min="8960" max="8960" width="1.81640625" style="2" customWidth="1"/>
    <col min="8961" max="8961" width="1.54296875" style="2" customWidth="1"/>
    <col min="8962" max="8962" width="9.26953125" style="2" customWidth="1"/>
    <col min="8963" max="8963" width="25.54296875" style="2" customWidth="1"/>
    <col min="8964" max="8964" width="13.453125" style="2" customWidth="1"/>
    <col min="8965" max="8965" width="2.7265625" style="2" customWidth="1"/>
    <col min="8966" max="9205" width="10.90625" style="2"/>
    <col min="9206" max="9206" width="3.1796875" style="2" customWidth="1"/>
    <col min="9207" max="9207" width="87.1796875" style="2" customWidth="1"/>
    <col min="9208" max="9213" width="10.81640625" style="2" customWidth="1"/>
    <col min="9214" max="9215" width="16.26953125" style="2" customWidth="1"/>
    <col min="9216" max="9216" width="1.81640625" style="2" customWidth="1"/>
    <col min="9217" max="9217" width="1.54296875" style="2" customWidth="1"/>
    <col min="9218" max="9218" width="9.26953125" style="2" customWidth="1"/>
    <col min="9219" max="9219" width="25.54296875" style="2" customWidth="1"/>
    <col min="9220" max="9220" width="13.453125" style="2" customWidth="1"/>
    <col min="9221" max="9221" width="2.7265625" style="2" customWidth="1"/>
    <col min="9222" max="9461" width="10.90625" style="2"/>
    <col min="9462" max="9462" width="3.1796875" style="2" customWidth="1"/>
    <col min="9463" max="9463" width="87.1796875" style="2" customWidth="1"/>
    <col min="9464" max="9469" width="10.81640625" style="2" customWidth="1"/>
    <col min="9470" max="9471" width="16.26953125" style="2" customWidth="1"/>
    <col min="9472" max="9472" width="1.81640625" style="2" customWidth="1"/>
    <col min="9473" max="9473" width="1.54296875" style="2" customWidth="1"/>
    <col min="9474" max="9474" width="9.26953125" style="2" customWidth="1"/>
    <col min="9475" max="9475" width="25.54296875" style="2" customWidth="1"/>
    <col min="9476" max="9476" width="13.453125" style="2" customWidth="1"/>
    <col min="9477" max="9477" width="2.7265625" style="2" customWidth="1"/>
    <col min="9478" max="9717" width="10.90625" style="2"/>
    <col min="9718" max="9718" width="3.1796875" style="2" customWidth="1"/>
    <col min="9719" max="9719" width="87.1796875" style="2" customWidth="1"/>
    <col min="9720" max="9725" width="10.81640625" style="2" customWidth="1"/>
    <col min="9726" max="9727" width="16.26953125" style="2" customWidth="1"/>
    <col min="9728" max="9728" width="1.81640625" style="2" customWidth="1"/>
    <col min="9729" max="9729" width="1.54296875" style="2" customWidth="1"/>
    <col min="9730" max="9730" width="9.26953125" style="2" customWidth="1"/>
    <col min="9731" max="9731" width="25.54296875" style="2" customWidth="1"/>
    <col min="9732" max="9732" width="13.453125" style="2" customWidth="1"/>
    <col min="9733" max="9733" width="2.7265625" style="2" customWidth="1"/>
    <col min="9734" max="9973" width="10.90625" style="2"/>
    <col min="9974" max="9974" width="3.1796875" style="2" customWidth="1"/>
    <col min="9975" max="9975" width="87.1796875" style="2" customWidth="1"/>
    <col min="9976" max="9981" width="10.81640625" style="2" customWidth="1"/>
    <col min="9982" max="9983" width="16.26953125" style="2" customWidth="1"/>
    <col min="9984" max="9984" width="1.81640625" style="2" customWidth="1"/>
    <col min="9985" max="9985" width="1.54296875" style="2" customWidth="1"/>
    <col min="9986" max="9986" width="9.26953125" style="2" customWidth="1"/>
    <col min="9987" max="9987" width="25.54296875" style="2" customWidth="1"/>
    <col min="9988" max="9988" width="13.453125" style="2" customWidth="1"/>
    <col min="9989" max="9989" width="2.7265625" style="2" customWidth="1"/>
    <col min="9990" max="10229" width="10.90625" style="2"/>
    <col min="10230" max="10230" width="3.1796875" style="2" customWidth="1"/>
    <col min="10231" max="10231" width="87.1796875" style="2" customWidth="1"/>
    <col min="10232" max="10237" width="10.81640625" style="2" customWidth="1"/>
    <col min="10238" max="10239" width="16.26953125" style="2" customWidth="1"/>
    <col min="10240" max="10240" width="1.81640625" style="2" customWidth="1"/>
    <col min="10241" max="10241" width="1.54296875" style="2" customWidth="1"/>
    <col min="10242" max="10242" width="9.26953125" style="2" customWidth="1"/>
    <col min="10243" max="10243" width="25.54296875" style="2" customWidth="1"/>
    <col min="10244" max="10244" width="13.453125" style="2" customWidth="1"/>
    <col min="10245" max="10245" width="2.7265625" style="2" customWidth="1"/>
    <col min="10246" max="10485" width="10.90625" style="2"/>
    <col min="10486" max="10486" width="3.1796875" style="2" customWidth="1"/>
    <col min="10487" max="10487" width="87.1796875" style="2" customWidth="1"/>
    <col min="10488" max="10493" width="10.81640625" style="2" customWidth="1"/>
    <col min="10494" max="10495" width="16.26953125" style="2" customWidth="1"/>
    <col min="10496" max="10496" width="1.81640625" style="2" customWidth="1"/>
    <col min="10497" max="10497" width="1.54296875" style="2" customWidth="1"/>
    <col min="10498" max="10498" width="9.26953125" style="2" customWidth="1"/>
    <col min="10499" max="10499" width="25.54296875" style="2" customWidth="1"/>
    <col min="10500" max="10500" width="13.453125" style="2" customWidth="1"/>
    <col min="10501" max="10501" width="2.7265625" style="2" customWidth="1"/>
    <col min="10502" max="10741" width="10.90625" style="2"/>
    <col min="10742" max="10742" width="3.1796875" style="2" customWidth="1"/>
    <col min="10743" max="10743" width="87.1796875" style="2" customWidth="1"/>
    <col min="10744" max="10749" width="10.81640625" style="2" customWidth="1"/>
    <col min="10750" max="10751" width="16.26953125" style="2" customWidth="1"/>
    <col min="10752" max="10752" width="1.81640625" style="2" customWidth="1"/>
    <col min="10753" max="10753" width="1.54296875" style="2" customWidth="1"/>
    <col min="10754" max="10754" width="9.26953125" style="2" customWidth="1"/>
    <col min="10755" max="10755" width="25.54296875" style="2" customWidth="1"/>
    <col min="10756" max="10756" width="13.453125" style="2" customWidth="1"/>
    <col min="10757" max="10757" width="2.7265625" style="2" customWidth="1"/>
    <col min="10758" max="10997" width="10.90625" style="2"/>
    <col min="10998" max="10998" width="3.1796875" style="2" customWidth="1"/>
    <col min="10999" max="10999" width="87.1796875" style="2" customWidth="1"/>
    <col min="11000" max="11005" width="10.81640625" style="2" customWidth="1"/>
    <col min="11006" max="11007" width="16.26953125" style="2" customWidth="1"/>
    <col min="11008" max="11008" width="1.81640625" style="2" customWidth="1"/>
    <col min="11009" max="11009" width="1.54296875" style="2" customWidth="1"/>
    <col min="11010" max="11010" width="9.26953125" style="2" customWidth="1"/>
    <col min="11011" max="11011" width="25.54296875" style="2" customWidth="1"/>
    <col min="11012" max="11012" width="13.453125" style="2" customWidth="1"/>
    <col min="11013" max="11013" width="2.7265625" style="2" customWidth="1"/>
    <col min="11014" max="11253" width="10.90625" style="2"/>
    <col min="11254" max="11254" width="3.1796875" style="2" customWidth="1"/>
    <col min="11255" max="11255" width="87.1796875" style="2" customWidth="1"/>
    <col min="11256" max="11261" width="10.81640625" style="2" customWidth="1"/>
    <col min="11262" max="11263" width="16.26953125" style="2" customWidth="1"/>
    <col min="11264" max="11264" width="1.81640625" style="2" customWidth="1"/>
    <col min="11265" max="11265" width="1.54296875" style="2" customWidth="1"/>
    <col min="11266" max="11266" width="9.26953125" style="2" customWidth="1"/>
    <col min="11267" max="11267" width="25.54296875" style="2" customWidth="1"/>
    <col min="11268" max="11268" width="13.453125" style="2" customWidth="1"/>
    <col min="11269" max="11269" width="2.7265625" style="2" customWidth="1"/>
    <col min="11270" max="11509" width="10.90625" style="2"/>
    <col min="11510" max="11510" width="3.1796875" style="2" customWidth="1"/>
    <col min="11511" max="11511" width="87.1796875" style="2" customWidth="1"/>
    <col min="11512" max="11517" width="10.81640625" style="2" customWidth="1"/>
    <col min="11518" max="11519" width="16.26953125" style="2" customWidth="1"/>
    <col min="11520" max="11520" width="1.81640625" style="2" customWidth="1"/>
    <col min="11521" max="11521" width="1.54296875" style="2" customWidth="1"/>
    <col min="11522" max="11522" width="9.26953125" style="2" customWidth="1"/>
    <col min="11523" max="11523" width="25.54296875" style="2" customWidth="1"/>
    <col min="11524" max="11524" width="13.453125" style="2" customWidth="1"/>
    <col min="11525" max="11525" width="2.7265625" style="2" customWidth="1"/>
    <col min="11526" max="11765" width="10.90625" style="2"/>
    <col min="11766" max="11766" width="3.1796875" style="2" customWidth="1"/>
    <col min="11767" max="11767" width="87.1796875" style="2" customWidth="1"/>
    <col min="11768" max="11773" width="10.81640625" style="2" customWidth="1"/>
    <col min="11774" max="11775" width="16.26953125" style="2" customWidth="1"/>
    <col min="11776" max="11776" width="1.81640625" style="2" customWidth="1"/>
    <col min="11777" max="11777" width="1.54296875" style="2" customWidth="1"/>
    <col min="11778" max="11778" width="9.26953125" style="2" customWidth="1"/>
    <col min="11779" max="11779" width="25.54296875" style="2" customWidth="1"/>
    <col min="11780" max="11780" width="13.453125" style="2" customWidth="1"/>
    <col min="11781" max="11781" width="2.7265625" style="2" customWidth="1"/>
    <col min="11782" max="12021" width="10.90625" style="2"/>
    <col min="12022" max="12022" width="3.1796875" style="2" customWidth="1"/>
    <col min="12023" max="12023" width="87.1796875" style="2" customWidth="1"/>
    <col min="12024" max="12029" width="10.81640625" style="2" customWidth="1"/>
    <col min="12030" max="12031" width="16.26953125" style="2" customWidth="1"/>
    <col min="12032" max="12032" width="1.81640625" style="2" customWidth="1"/>
    <col min="12033" max="12033" width="1.54296875" style="2" customWidth="1"/>
    <col min="12034" max="12034" width="9.26953125" style="2" customWidth="1"/>
    <col min="12035" max="12035" width="25.54296875" style="2" customWidth="1"/>
    <col min="12036" max="12036" width="13.453125" style="2" customWidth="1"/>
    <col min="12037" max="12037" width="2.7265625" style="2" customWidth="1"/>
    <col min="12038" max="12277" width="10.90625" style="2"/>
    <col min="12278" max="12278" width="3.1796875" style="2" customWidth="1"/>
    <col min="12279" max="12279" width="87.1796875" style="2" customWidth="1"/>
    <col min="12280" max="12285" width="10.81640625" style="2" customWidth="1"/>
    <col min="12286" max="12287" width="16.26953125" style="2" customWidth="1"/>
    <col min="12288" max="12288" width="1.81640625" style="2" customWidth="1"/>
    <col min="12289" max="12289" width="1.54296875" style="2" customWidth="1"/>
    <col min="12290" max="12290" width="9.26953125" style="2" customWidth="1"/>
    <col min="12291" max="12291" width="25.54296875" style="2" customWidth="1"/>
    <col min="12292" max="12292" width="13.453125" style="2" customWidth="1"/>
    <col min="12293" max="12293" width="2.7265625" style="2" customWidth="1"/>
    <col min="12294" max="12533" width="10.90625" style="2"/>
    <col min="12534" max="12534" width="3.1796875" style="2" customWidth="1"/>
    <col min="12535" max="12535" width="87.1796875" style="2" customWidth="1"/>
    <col min="12536" max="12541" width="10.81640625" style="2" customWidth="1"/>
    <col min="12542" max="12543" width="16.26953125" style="2" customWidth="1"/>
    <col min="12544" max="12544" width="1.81640625" style="2" customWidth="1"/>
    <col min="12545" max="12545" width="1.54296875" style="2" customWidth="1"/>
    <col min="12546" max="12546" width="9.26953125" style="2" customWidth="1"/>
    <col min="12547" max="12547" width="25.54296875" style="2" customWidth="1"/>
    <col min="12548" max="12548" width="13.453125" style="2" customWidth="1"/>
    <col min="12549" max="12549" width="2.7265625" style="2" customWidth="1"/>
    <col min="12550" max="12789" width="10.90625" style="2"/>
    <col min="12790" max="12790" width="3.1796875" style="2" customWidth="1"/>
    <col min="12791" max="12791" width="87.1796875" style="2" customWidth="1"/>
    <col min="12792" max="12797" width="10.81640625" style="2" customWidth="1"/>
    <col min="12798" max="12799" width="16.26953125" style="2" customWidth="1"/>
    <col min="12800" max="12800" width="1.81640625" style="2" customWidth="1"/>
    <col min="12801" max="12801" width="1.54296875" style="2" customWidth="1"/>
    <col min="12802" max="12802" width="9.26953125" style="2" customWidth="1"/>
    <col min="12803" max="12803" width="25.54296875" style="2" customWidth="1"/>
    <col min="12804" max="12804" width="13.453125" style="2" customWidth="1"/>
    <col min="12805" max="12805" width="2.7265625" style="2" customWidth="1"/>
    <col min="12806" max="13045" width="10.90625" style="2"/>
    <col min="13046" max="13046" width="3.1796875" style="2" customWidth="1"/>
    <col min="13047" max="13047" width="87.1796875" style="2" customWidth="1"/>
    <col min="13048" max="13053" width="10.81640625" style="2" customWidth="1"/>
    <col min="13054" max="13055" width="16.26953125" style="2" customWidth="1"/>
    <col min="13056" max="13056" width="1.81640625" style="2" customWidth="1"/>
    <col min="13057" max="13057" width="1.54296875" style="2" customWidth="1"/>
    <col min="13058" max="13058" width="9.26953125" style="2" customWidth="1"/>
    <col min="13059" max="13059" width="25.54296875" style="2" customWidth="1"/>
    <col min="13060" max="13060" width="13.453125" style="2" customWidth="1"/>
    <col min="13061" max="13061" width="2.7265625" style="2" customWidth="1"/>
    <col min="13062" max="13301" width="10.90625" style="2"/>
    <col min="13302" max="13302" width="3.1796875" style="2" customWidth="1"/>
    <col min="13303" max="13303" width="87.1796875" style="2" customWidth="1"/>
    <col min="13304" max="13309" width="10.81640625" style="2" customWidth="1"/>
    <col min="13310" max="13311" width="16.26953125" style="2" customWidth="1"/>
    <col min="13312" max="13312" width="1.81640625" style="2" customWidth="1"/>
    <col min="13313" max="13313" width="1.54296875" style="2" customWidth="1"/>
    <col min="13314" max="13314" width="9.26953125" style="2" customWidth="1"/>
    <col min="13315" max="13315" width="25.54296875" style="2" customWidth="1"/>
    <col min="13316" max="13316" width="13.453125" style="2" customWidth="1"/>
    <col min="13317" max="13317" width="2.7265625" style="2" customWidth="1"/>
    <col min="13318" max="13557" width="10.90625" style="2"/>
    <col min="13558" max="13558" width="3.1796875" style="2" customWidth="1"/>
    <col min="13559" max="13559" width="87.1796875" style="2" customWidth="1"/>
    <col min="13560" max="13565" width="10.81640625" style="2" customWidth="1"/>
    <col min="13566" max="13567" width="16.26953125" style="2" customWidth="1"/>
    <col min="13568" max="13568" width="1.81640625" style="2" customWidth="1"/>
    <col min="13569" max="13569" width="1.54296875" style="2" customWidth="1"/>
    <col min="13570" max="13570" width="9.26953125" style="2" customWidth="1"/>
    <col min="13571" max="13571" width="25.54296875" style="2" customWidth="1"/>
    <col min="13572" max="13572" width="13.453125" style="2" customWidth="1"/>
    <col min="13573" max="13573" width="2.7265625" style="2" customWidth="1"/>
    <col min="13574" max="13813" width="10.90625" style="2"/>
    <col min="13814" max="13814" width="3.1796875" style="2" customWidth="1"/>
    <col min="13815" max="13815" width="87.1796875" style="2" customWidth="1"/>
    <col min="13816" max="13821" width="10.81640625" style="2" customWidth="1"/>
    <col min="13822" max="13823" width="16.26953125" style="2" customWidth="1"/>
    <col min="13824" max="13824" width="1.81640625" style="2" customWidth="1"/>
    <col min="13825" max="13825" width="1.54296875" style="2" customWidth="1"/>
    <col min="13826" max="13826" width="9.26953125" style="2" customWidth="1"/>
    <col min="13827" max="13827" width="25.54296875" style="2" customWidth="1"/>
    <col min="13828" max="13828" width="13.453125" style="2" customWidth="1"/>
    <col min="13829" max="13829" width="2.7265625" style="2" customWidth="1"/>
    <col min="13830" max="14069" width="10.90625" style="2"/>
    <col min="14070" max="14070" width="3.1796875" style="2" customWidth="1"/>
    <col min="14071" max="14071" width="87.1796875" style="2" customWidth="1"/>
    <col min="14072" max="14077" width="10.81640625" style="2" customWidth="1"/>
    <col min="14078" max="14079" width="16.26953125" style="2" customWidth="1"/>
    <col min="14080" max="14080" width="1.81640625" style="2" customWidth="1"/>
    <col min="14081" max="14081" width="1.54296875" style="2" customWidth="1"/>
    <col min="14082" max="14082" width="9.26953125" style="2" customWidth="1"/>
    <col min="14083" max="14083" width="25.54296875" style="2" customWidth="1"/>
    <col min="14084" max="14084" width="13.453125" style="2" customWidth="1"/>
    <col min="14085" max="14085" width="2.7265625" style="2" customWidth="1"/>
    <col min="14086" max="14325" width="10.90625" style="2"/>
    <col min="14326" max="14326" width="3.1796875" style="2" customWidth="1"/>
    <col min="14327" max="14327" width="87.1796875" style="2" customWidth="1"/>
    <col min="14328" max="14333" width="10.81640625" style="2" customWidth="1"/>
    <col min="14334" max="14335" width="16.26953125" style="2" customWidth="1"/>
    <col min="14336" max="14336" width="1.81640625" style="2" customWidth="1"/>
    <col min="14337" max="14337" width="1.54296875" style="2" customWidth="1"/>
    <col min="14338" max="14338" width="9.26953125" style="2" customWidth="1"/>
    <col min="14339" max="14339" width="25.54296875" style="2" customWidth="1"/>
    <col min="14340" max="14340" width="13.453125" style="2" customWidth="1"/>
    <col min="14341" max="14341" width="2.7265625" style="2" customWidth="1"/>
    <col min="14342" max="14581" width="10.90625" style="2"/>
    <col min="14582" max="14582" width="3.1796875" style="2" customWidth="1"/>
    <col min="14583" max="14583" width="87.1796875" style="2" customWidth="1"/>
    <col min="14584" max="14589" width="10.81640625" style="2" customWidth="1"/>
    <col min="14590" max="14591" width="16.26953125" style="2" customWidth="1"/>
    <col min="14592" max="14592" width="1.81640625" style="2" customWidth="1"/>
    <col min="14593" max="14593" width="1.54296875" style="2" customWidth="1"/>
    <col min="14594" max="14594" width="9.26953125" style="2" customWidth="1"/>
    <col min="14595" max="14595" width="25.54296875" style="2" customWidth="1"/>
    <col min="14596" max="14596" width="13.453125" style="2" customWidth="1"/>
    <col min="14597" max="14597" width="2.7265625" style="2" customWidth="1"/>
    <col min="14598" max="14837" width="10.90625" style="2"/>
    <col min="14838" max="14838" width="3.1796875" style="2" customWidth="1"/>
    <col min="14839" max="14839" width="87.1796875" style="2" customWidth="1"/>
    <col min="14840" max="14845" width="10.81640625" style="2" customWidth="1"/>
    <col min="14846" max="14847" width="16.26953125" style="2" customWidth="1"/>
    <col min="14848" max="14848" width="1.81640625" style="2" customWidth="1"/>
    <col min="14849" max="14849" width="1.54296875" style="2" customWidth="1"/>
    <col min="14850" max="14850" width="9.26953125" style="2" customWidth="1"/>
    <col min="14851" max="14851" width="25.54296875" style="2" customWidth="1"/>
    <col min="14852" max="14852" width="13.453125" style="2" customWidth="1"/>
    <col min="14853" max="14853" width="2.7265625" style="2" customWidth="1"/>
    <col min="14854" max="15093" width="10.90625" style="2"/>
    <col min="15094" max="15094" width="3.1796875" style="2" customWidth="1"/>
    <col min="15095" max="15095" width="87.1796875" style="2" customWidth="1"/>
    <col min="15096" max="15101" width="10.81640625" style="2" customWidth="1"/>
    <col min="15102" max="15103" width="16.26953125" style="2" customWidth="1"/>
    <col min="15104" max="15104" width="1.81640625" style="2" customWidth="1"/>
    <col min="15105" max="15105" width="1.54296875" style="2" customWidth="1"/>
    <col min="15106" max="15106" width="9.26953125" style="2" customWidth="1"/>
    <col min="15107" max="15107" width="25.54296875" style="2" customWidth="1"/>
    <col min="15108" max="15108" width="13.453125" style="2" customWidth="1"/>
    <col min="15109" max="15109" width="2.7265625" style="2" customWidth="1"/>
    <col min="15110" max="15349" width="10.90625" style="2"/>
    <col min="15350" max="15350" width="3.1796875" style="2" customWidth="1"/>
    <col min="15351" max="15351" width="87.1796875" style="2" customWidth="1"/>
    <col min="15352" max="15357" width="10.81640625" style="2" customWidth="1"/>
    <col min="15358" max="15359" width="16.26953125" style="2" customWidth="1"/>
    <col min="15360" max="15360" width="1.81640625" style="2" customWidth="1"/>
    <col min="15361" max="15361" width="1.54296875" style="2" customWidth="1"/>
    <col min="15362" max="15362" width="9.26953125" style="2" customWidth="1"/>
    <col min="15363" max="15363" width="25.54296875" style="2" customWidth="1"/>
    <col min="15364" max="15364" width="13.453125" style="2" customWidth="1"/>
    <col min="15365" max="15365" width="2.7265625" style="2" customWidth="1"/>
    <col min="15366" max="15605" width="10.90625" style="2"/>
    <col min="15606" max="15606" width="3.1796875" style="2" customWidth="1"/>
    <col min="15607" max="15607" width="87.1796875" style="2" customWidth="1"/>
    <col min="15608" max="15613" width="10.81640625" style="2" customWidth="1"/>
    <col min="15614" max="15615" width="16.26953125" style="2" customWidth="1"/>
    <col min="15616" max="15616" width="1.81640625" style="2" customWidth="1"/>
    <col min="15617" max="15617" width="1.54296875" style="2" customWidth="1"/>
    <col min="15618" max="15618" width="9.26953125" style="2" customWidth="1"/>
    <col min="15619" max="15619" width="25.54296875" style="2" customWidth="1"/>
    <col min="15620" max="15620" width="13.453125" style="2" customWidth="1"/>
    <col min="15621" max="15621" width="2.7265625" style="2" customWidth="1"/>
    <col min="15622" max="15861" width="10.90625" style="2"/>
    <col min="15862" max="15862" width="3.1796875" style="2" customWidth="1"/>
    <col min="15863" max="15863" width="87.1796875" style="2" customWidth="1"/>
    <col min="15864" max="15869" width="10.81640625" style="2" customWidth="1"/>
    <col min="15870" max="15871" width="16.26953125" style="2" customWidth="1"/>
    <col min="15872" max="15872" width="1.81640625" style="2" customWidth="1"/>
    <col min="15873" max="15873" width="1.54296875" style="2" customWidth="1"/>
    <col min="15874" max="15874" width="9.26953125" style="2" customWidth="1"/>
    <col min="15875" max="15875" width="25.54296875" style="2" customWidth="1"/>
    <col min="15876" max="15876" width="13.453125" style="2" customWidth="1"/>
    <col min="15877" max="15877" width="2.7265625" style="2" customWidth="1"/>
    <col min="15878" max="16117" width="10.90625" style="2"/>
    <col min="16118" max="16118" width="3.1796875" style="2" customWidth="1"/>
    <col min="16119" max="16119" width="87.1796875" style="2" customWidth="1"/>
    <col min="16120" max="16125" width="10.81640625" style="2" customWidth="1"/>
    <col min="16126" max="16127" width="16.26953125" style="2" customWidth="1"/>
    <col min="16128" max="16128" width="1.81640625" style="2" customWidth="1"/>
    <col min="16129" max="16129" width="1.54296875" style="2" customWidth="1"/>
    <col min="16130" max="16130" width="9.26953125" style="2" customWidth="1"/>
    <col min="16131" max="16131" width="25.54296875" style="2" customWidth="1"/>
    <col min="16132" max="16132" width="13.453125" style="2" customWidth="1"/>
    <col min="16133" max="16133" width="2.7265625" style="2" customWidth="1"/>
    <col min="16134" max="16379" width="10.90625" style="2"/>
    <col min="16380" max="16384" width="10.81640625" style="2" customWidth="1"/>
  </cols>
  <sheetData>
    <row r="1" spans="2:60" ht="20.25" customHeight="1" thickBot="1"/>
    <row r="2" spans="2:60" s="193" customFormat="1" ht="20.25" customHeight="1" thickBot="1">
      <c r="B2" s="30"/>
      <c r="C2" s="31"/>
      <c r="D2" s="31"/>
      <c r="E2" s="166"/>
      <c r="F2" s="31"/>
      <c r="G2" s="31"/>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row>
    <row r="3" spans="2:60" s="193" customFormat="1" ht="20.25" customHeight="1">
      <c r="B3" s="16"/>
      <c r="C3" s="30"/>
      <c r="D3" s="31"/>
      <c r="E3" s="166"/>
      <c r="F3" s="31"/>
      <c r="G3" s="174"/>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row>
    <row r="4" spans="2:60" s="193" customFormat="1" ht="142.5" customHeight="1">
      <c r="B4" s="16"/>
      <c r="C4" s="239" t="s">
        <v>157</v>
      </c>
      <c r="D4" s="240"/>
      <c r="E4" s="240"/>
      <c r="F4" s="240"/>
      <c r="G4" s="241"/>
      <c r="H4" s="29"/>
      <c r="I4" s="29"/>
      <c r="J4" s="29"/>
      <c r="K4" s="29"/>
      <c r="L4" s="29"/>
      <c r="M4" s="29"/>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row>
    <row r="5" spans="2:60" s="193" customFormat="1" ht="20.25" customHeight="1">
      <c r="B5" s="16"/>
      <c r="C5" s="16"/>
      <c r="E5" s="106"/>
      <c r="G5" s="17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row>
    <row r="6" spans="2:60" ht="20.25" customHeight="1" thickBot="1">
      <c r="B6" s="34"/>
      <c r="C6" s="34"/>
      <c r="D6" s="35"/>
      <c r="E6" s="167"/>
      <c r="F6" s="35"/>
      <c r="G6" s="176"/>
    </row>
    <row r="7" spans="2:60" ht="20.25" customHeight="1">
      <c r="B7" s="16"/>
      <c r="C7" s="193"/>
      <c r="D7" s="193"/>
      <c r="E7" s="106"/>
      <c r="F7" s="193"/>
      <c r="G7" s="193"/>
    </row>
    <row r="8" spans="2:60" ht="20.25" customHeight="1">
      <c r="B8" s="16"/>
      <c r="C8" s="48" t="s">
        <v>1</v>
      </c>
      <c r="D8" s="242"/>
      <c r="E8" s="243"/>
      <c r="F8" s="244"/>
      <c r="G8" s="47"/>
    </row>
    <row r="9" spans="2:60" ht="20.25" customHeight="1">
      <c r="B9" s="16"/>
      <c r="C9" s="193"/>
      <c r="D9" s="6"/>
      <c r="E9" s="107"/>
      <c r="F9" s="6"/>
      <c r="G9" s="6"/>
    </row>
    <row r="10" spans="2:60" ht="20.25" customHeight="1">
      <c r="B10" s="16"/>
      <c r="C10" s="48" t="s">
        <v>35</v>
      </c>
      <c r="D10" s="245" t="e">
        <f>+DPGF!E8:I8</f>
        <v>#VALUE!</v>
      </c>
      <c r="E10" s="245"/>
      <c r="F10" s="245"/>
      <c r="G10" s="6"/>
    </row>
    <row r="11" spans="2:60" ht="20.25" customHeight="1">
      <c r="B11" s="16"/>
      <c r="C11" s="128"/>
      <c r="D11" s="20"/>
      <c r="E11" s="20"/>
      <c r="F11" s="20"/>
      <c r="G11" s="6"/>
    </row>
    <row r="12" spans="2:60" ht="20.25" customHeight="1">
      <c r="B12" s="16"/>
      <c r="C12" s="249" t="s">
        <v>106</v>
      </c>
      <c r="D12" s="249"/>
      <c r="E12" s="249"/>
      <c r="F12" s="249"/>
      <c r="G12" s="193"/>
    </row>
    <row r="13" spans="2:60" ht="34" customHeight="1">
      <c r="B13" s="16"/>
      <c r="C13" s="151" t="s">
        <v>7</v>
      </c>
      <c r="D13" s="151" t="s">
        <v>45</v>
      </c>
      <c r="E13" s="151" t="s">
        <v>38</v>
      </c>
      <c r="F13" s="186" t="s">
        <v>145</v>
      </c>
      <c r="G13" s="186" t="s">
        <v>146</v>
      </c>
      <c r="H13" s="186" t="s">
        <v>147</v>
      </c>
      <c r="I13" s="186" t="s">
        <v>148</v>
      </c>
      <c r="J13" s="186" t="s">
        <v>149</v>
      </c>
      <c r="K13" s="186" t="s">
        <v>150</v>
      </c>
      <c r="L13" s="186" t="s">
        <v>151</v>
      </c>
      <c r="M13" s="195" t="s">
        <v>39</v>
      </c>
    </row>
    <row r="14" spans="2:60" ht="45" customHeight="1">
      <c r="B14" s="16"/>
      <c r="C14" s="43" t="s">
        <v>152</v>
      </c>
      <c r="D14" s="43" t="s">
        <v>104</v>
      </c>
      <c r="E14" s="165"/>
      <c r="F14" s="96">
        <f>BPU!F14</f>
        <v>0</v>
      </c>
      <c r="G14" s="96">
        <f>BPU!G14</f>
        <v>0</v>
      </c>
      <c r="H14" s="96">
        <f>BPU!H14</f>
        <v>0</v>
      </c>
      <c r="I14" s="96">
        <f>BPU!I14</f>
        <v>0</v>
      </c>
      <c r="J14" s="96">
        <f>BPU!J14</f>
        <v>0</v>
      </c>
      <c r="K14" s="96">
        <f>BPU!K14</f>
        <v>0</v>
      </c>
      <c r="L14" s="96">
        <f>BPU!L14</f>
        <v>0</v>
      </c>
      <c r="M14" s="195">
        <f>SUM(F14:L14)</f>
        <v>0</v>
      </c>
    </row>
    <row r="15" spans="2:60" ht="20.25" customHeight="1">
      <c r="B15" s="16"/>
      <c r="C15" s="43"/>
      <c r="D15" s="1"/>
      <c r="E15" s="1"/>
      <c r="F15" s="1"/>
      <c r="G15" s="1"/>
      <c r="H15" s="1"/>
    </row>
    <row r="16" spans="2:60" s="1" customFormat="1" ht="39" customHeight="1">
      <c r="B16" s="16"/>
      <c r="C16" s="250" t="s">
        <v>72</v>
      </c>
      <c r="D16" s="250"/>
      <c r="E16" s="250"/>
      <c r="F16" s="106" t="s">
        <v>115</v>
      </c>
      <c r="G16" s="106" t="s">
        <v>116</v>
      </c>
      <c r="H16" s="106" t="s">
        <v>116</v>
      </c>
      <c r="I16" s="106" t="s">
        <v>116</v>
      </c>
      <c r="J16" s="106" t="s">
        <v>116</v>
      </c>
      <c r="K16" s="106" t="s">
        <v>116</v>
      </c>
      <c r="L16" s="106" t="s">
        <v>116</v>
      </c>
    </row>
    <row r="17" spans="2:13" s="1" customFormat="1" ht="34" customHeight="1">
      <c r="B17" s="16"/>
      <c r="C17" s="151" t="s">
        <v>7</v>
      </c>
      <c r="D17" s="151" t="s">
        <v>45</v>
      </c>
      <c r="E17" s="151" t="s">
        <v>38</v>
      </c>
      <c r="F17" s="151" t="s">
        <v>88</v>
      </c>
      <c r="G17" s="151" t="s">
        <v>89</v>
      </c>
      <c r="H17" s="151" t="s">
        <v>90</v>
      </c>
      <c r="I17" s="151" t="s">
        <v>91</v>
      </c>
      <c r="J17" s="151" t="s">
        <v>92</v>
      </c>
      <c r="K17" s="151" t="s">
        <v>143</v>
      </c>
      <c r="L17" s="151" t="s">
        <v>144</v>
      </c>
    </row>
    <row r="18" spans="2:13" s="1" customFormat="1" ht="20.25" customHeight="1">
      <c r="B18" s="16"/>
      <c r="C18" s="37" t="s">
        <v>78</v>
      </c>
      <c r="D18" s="37"/>
      <c r="E18" s="152"/>
      <c r="F18" s="97"/>
      <c r="G18" s="97"/>
      <c r="H18" s="97"/>
      <c r="I18" s="97"/>
      <c r="J18" s="97"/>
      <c r="K18" s="97"/>
      <c r="L18" s="97"/>
      <c r="M18" s="195" t="s">
        <v>39</v>
      </c>
    </row>
    <row r="19" spans="2:13" s="1" customFormat="1" ht="20.25" customHeight="1">
      <c r="B19" s="16"/>
      <c r="C19" s="43" t="s">
        <v>75</v>
      </c>
      <c r="D19" s="246" t="s">
        <v>66</v>
      </c>
      <c r="E19" s="165"/>
      <c r="F19" s="96">
        <f>BPU!F23</f>
        <v>0</v>
      </c>
      <c r="G19" s="96">
        <f>BPU!G23</f>
        <v>0</v>
      </c>
      <c r="H19" s="96">
        <f>BPU!H23</f>
        <v>0</v>
      </c>
      <c r="I19" s="96">
        <f>BPU!I23</f>
        <v>0</v>
      </c>
      <c r="J19" s="96">
        <f>BPU!J23</f>
        <v>0</v>
      </c>
      <c r="K19" s="96">
        <f>BPU!K23</f>
        <v>0</v>
      </c>
      <c r="L19" s="96">
        <f>BPU!L23</f>
        <v>0</v>
      </c>
      <c r="M19" s="195">
        <f>SUM(F19:L19)</f>
        <v>0</v>
      </c>
    </row>
    <row r="20" spans="2:13" s="1" customFormat="1" ht="20.25" customHeight="1">
      <c r="B20" s="16"/>
      <c r="C20" s="43" t="s">
        <v>68</v>
      </c>
      <c r="D20" s="246"/>
      <c r="E20" s="165"/>
      <c r="F20" s="96">
        <f>BPU!F24</f>
        <v>0</v>
      </c>
      <c r="G20" s="96">
        <f>BPU!G24</f>
        <v>0</v>
      </c>
      <c r="H20" s="96">
        <f>BPU!H24</f>
        <v>0</v>
      </c>
      <c r="I20" s="96">
        <f>BPU!I24</f>
        <v>0</v>
      </c>
      <c r="J20" s="96">
        <f>BPU!J24</f>
        <v>0</v>
      </c>
      <c r="K20" s="96">
        <f>BPU!K24</f>
        <v>0</v>
      </c>
      <c r="L20" s="96">
        <f>BPU!L24</f>
        <v>0</v>
      </c>
      <c r="M20" s="195">
        <f>SUM(F20:L20)</f>
        <v>0</v>
      </c>
    </row>
    <row r="21" spans="2:13" s="23" customFormat="1" ht="26.5" customHeight="1">
      <c r="B21" s="21"/>
      <c r="C21" s="37" t="s">
        <v>44</v>
      </c>
      <c r="D21" s="37"/>
      <c r="E21" s="152"/>
      <c r="F21" s="151" t="s">
        <v>63</v>
      </c>
      <c r="G21" s="151" t="s">
        <v>158</v>
      </c>
      <c r="H21" s="151" t="s">
        <v>159</v>
      </c>
    </row>
    <row r="22" spans="2:13" s="23" customFormat="1" ht="26.5" customHeight="1">
      <c r="B22" s="21"/>
      <c r="C22" s="247" t="s">
        <v>76</v>
      </c>
      <c r="D22" s="43" t="s">
        <v>77</v>
      </c>
      <c r="E22" s="165"/>
      <c r="F22" s="96">
        <f>BPU!F26</f>
        <v>0</v>
      </c>
      <c r="G22" s="96"/>
      <c r="H22" s="96">
        <f>F22*G22</f>
        <v>0</v>
      </c>
    </row>
    <row r="23" spans="2:13" s="23" customFormat="1" ht="26.5" customHeight="1">
      <c r="B23" s="21"/>
      <c r="C23" s="248"/>
      <c r="D23" s="43" t="s">
        <v>40</v>
      </c>
      <c r="E23" s="165"/>
      <c r="F23" s="96">
        <f>BPU!F27</f>
        <v>0</v>
      </c>
      <c r="G23" s="96"/>
      <c r="H23" s="96">
        <f>F23*G23</f>
        <v>0</v>
      </c>
    </row>
    <row r="24" spans="2:13" s="23" customFormat="1" ht="26.5" customHeight="1">
      <c r="B24" s="21"/>
      <c r="C24" s="194"/>
      <c r="D24" s="126"/>
      <c r="E24" s="168"/>
      <c r="F24" s="168"/>
      <c r="G24" s="195" t="s">
        <v>39</v>
      </c>
      <c r="H24" s="195">
        <f>SUM(H22:H23)</f>
        <v>0</v>
      </c>
    </row>
    <row r="25" spans="2:13" s="23" customFormat="1" ht="20.25" customHeight="1">
      <c r="B25" s="21"/>
      <c r="C25" s="121" t="s">
        <v>46</v>
      </c>
      <c r="D25" s="117"/>
      <c r="E25" s="168"/>
      <c r="F25" s="118"/>
      <c r="G25" s="117"/>
      <c r="H25" s="130"/>
    </row>
    <row r="26" spans="2:13" s="23" customFormat="1" ht="42.65" customHeight="1">
      <c r="B26" s="21"/>
      <c r="C26" s="151" t="s">
        <v>7</v>
      </c>
      <c r="D26" s="151" t="s">
        <v>45</v>
      </c>
      <c r="E26" s="151" t="s">
        <v>38</v>
      </c>
      <c r="F26" s="151" t="s">
        <v>63</v>
      </c>
      <c r="G26" s="151" t="s">
        <v>158</v>
      </c>
      <c r="H26" s="151" t="s">
        <v>159</v>
      </c>
    </row>
    <row r="27" spans="2:13" s="23" customFormat="1" ht="42.65" customHeight="1">
      <c r="B27" s="21"/>
      <c r="C27" s="37" t="s">
        <v>84</v>
      </c>
      <c r="D27" s="37"/>
      <c r="E27" s="152"/>
      <c r="F27" s="153"/>
      <c r="G27" s="153"/>
      <c r="H27" s="153"/>
    </row>
    <row r="28" spans="2:13" s="23" customFormat="1" ht="42.65" customHeight="1">
      <c r="B28" s="21"/>
      <c r="C28" s="127" t="s">
        <v>107</v>
      </c>
      <c r="D28" s="43" t="s">
        <v>85</v>
      </c>
      <c r="E28" s="165"/>
      <c r="F28" s="96">
        <f>BPU!F31</f>
        <v>0</v>
      </c>
      <c r="G28" s="154"/>
      <c r="H28" s="96">
        <f>F28*G28</f>
        <v>0</v>
      </c>
    </row>
    <row r="29" spans="2:13" s="23" customFormat="1" ht="42.65" customHeight="1">
      <c r="B29" s="21"/>
      <c r="C29" s="127" t="s">
        <v>108</v>
      </c>
      <c r="D29" s="43" t="s">
        <v>85</v>
      </c>
      <c r="E29" s="165"/>
      <c r="F29" s="96">
        <f>BPU!F32</f>
        <v>0</v>
      </c>
      <c r="G29" s="154"/>
      <c r="H29" s="96">
        <f t="shared" ref="H29:H31" si="0">F29*G29</f>
        <v>0</v>
      </c>
    </row>
    <row r="30" spans="2:13" s="23" customFormat="1" ht="42.65" customHeight="1">
      <c r="B30" s="21"/>
      <c r="C30" s="127" t="s">
        <v>109</v>
      </c>
      <c r="D30" s="43" t="s">
        <v>85</v>
      </c>
      <c r="E30" s="165"/>
      <c r="F30" s="96">
        <f>BPU!F33</f>
        <v>0</v>
      </c>
      <c r="G30" s="154"/>
      <c r="H30" s="96">
        <f t="shared" si="0"/>
        <v>0</v>
      </c>
    </row>
    <row r="31" spans="2:13" s="23" customFormat="1" ht="42.65" customHeight="1">
      <c r="B31" s="21"/>
      <c r="C31" s="127" t="s">
        <v>110</v>
      </c>
      <c r="D31" s="43" t="s">
        <v>85</v>
      </c>
      <c r="E31" s="165"/>
      <c r="F31" s="96">
        <f>BPU!F34</f>
        <v>0</v>
      </c>
      <c r="G31" s="154"/>
      <c r="H31" s="96">
        <f t="shared" si="0"/>
        <v>0</v>
      </c>
    </row>
    <row r="32" spans="2:13" s="23" customFormat="1" ht="42.65" customHeight="1">
      <c r="B32" s="21"/>
      <c r="G32" s="195" t="s">
        <v>39</v>
      </c>
      <c r="H32" s="195">
        <f>SUM(H28:H31)</f>
        <v>0</v>
      </c>
    </row>
    <row r="33" spans="2:17" s="23" customFormat="1" ht="42.65" customHeight="1">
      <c r="B33" s="21"/>
      <c r="C33" s="151" t="s">
        <v>7</v>
      </c>
      <c r="D33" s="151" t="s">
        <v>45</v>
      </c>
      <c r="E33" s="151" t="s">
        <v>38</v>
      </c>
      <c r="F33" s="151" t="s">
        <v>63</v>
      </c>
      <c r="G33" s="151" t="s">
        <v>158</v>
      </c>
      <c r="H33" s="151" t="s">
        <v>159</v>
      </c>
    </row>
    <row r="34" spans="2:17" s="40" customFormat="1" ht="20.25" customHeight="1">
      <c r="B34" s="38"/>
      <c r="C34" s="41" t="s">
        <v>69</v>
      </c>
      <c r="D34" s="41"/>
      <c r="E34" s="152"/>
      <c r="F34" s="98"/>
      <c r="G34" s="41"/>
      <c r="H34" s="41"/>
      <c r="I34" s="23"/>
      <c r="J34" s="23"/>
      <c r="K34" s="23"/>
      <c r="L34" s="23"/>
      <c r="M34" s="23"/>
      <c r="N34" s="23"/>
      <c r="O34" s="23"/>
      <c r="P34" s="23"/>
      <c r="Q34" s="23"/>
    </row>
    <row r="35" spans="2:17" s="40" customFormat="1" ht="25" customHeight="1">
      <c r="B35" s="38"/>
      <c r="C35" s="127" t="s">
        <v>55</v>
      </c>
      <c r="D35" s="43" t="s">
        <v>40</v>
      </c>
      <c r="E35" s="165"/>
      <c r="F35" s="96">
        <f>BPU!F38</f>
        <v>0</v>
      </c>
      <c r="G35" s="73"/>
      <c r="H35" s="96">
        <f>F35*G35</f>
        <v>0</v>
      </c>
      <c r="I35" s="23"/>
      <c r="J35" s="23"/>
      <c r="K35" s="23"/>
      <c r="L35" s="23"/>
      <c r="M35" s="23"/>
      <c r="N35" s="23"/>
      <c r="O35" s="23"/>
      <c r="P35" s="23"/>
      <c r="Q35" s="23"/>
    </row>
    <row r="36" spans="2:17" s="40" customFormat="1" ht="25" customHeight="1">
      <c r="B36" s="38"/>
      <c r="C36" s="127" t="s">
        <v>50</v>
      </c>
      <c r="D36" s="43" t="s">
        <v>40</v>
      </c>
      <c r="E36" s="165"/>
      <c r="F36" s="96">
        <f>BPU!F39</f>
        <v>0</v>
      </c>
      <c r="G36" s="73"/>
      <c r="H36" s="96">
        <f t="shared" ref="H36:H43" si="1">F36*G36</f>
        <v>0</v>
      </c>
    </row>
    <row r="37" spans="2:17" s="40" customFormat="1" ht="25" customHeight="1">
      <c r="B37" s="38"/>
      <c r="C37" s="127" t="s">
        <v>111</v>
      </c>
      <c r="D37" s="43" t="s">
        <v>40</v>
      </c>
      <c r="E37" s="165"/>
      <c r="F37" s="96">
        <f>BPU!F40</f>
        <v>0</v>
      </c>
      <c r="G37" s="73"/>
      <c r="H37" s="96">
        <f t="shared" si="1"/>
        <v>0</v>
      </c>
    </row>
    <row r="38" spans="2:17" s="40" customFormat="1" ht="25" customHeight="1">
      <c r="B38" s="38"/>
      <c r="C38" s="127" t="s">
        <v>112</v>
      </c>
      <c r="D38" s="43" t="s">
        <v>40</v>
      </c>
      <c r="E38" s="165"/>
      <c r="F38" s="96">
        <f>BPU!F41</f>
        <v>0</v>
      </c>
      <c r="G38" s="73"/>
      <c r="H38" s="96">
        <f t="shared" si="1"/>
        <v>0</v>
      </c>
    </row>
    <row r="39" spans="2:17" s="40" customFormat="1" ht="25" customHeight="1">
      <c r="B39" s="38"/>
      <c r="C39" s="127" t="s">
        <v>113</v>
      </c>
      <c r="D39" s="43" t="s">
        <v>40</v>
      </c>
      <c r="E39" s="165"/>
      <c r="F39" s="96">
        <f>BPU!F42</f>
        <v>0</v>
      </c>
      <c r="G39" s="73"/>
      <c r="H39" s="96">
        <f t="shared" si="1"/>
        <v>0</v>
      </c>
    </row>
    <row r="40" spans="2:17" s="40" customFormat="1" ht="25" customHeight="1">
      <c r="B40" s="38"/>
      <c r="C40" s="127" t="s">
        <v>114</v>
      </c>
      <c r="D40" s="43" t="s">
        <v>40</v>
      </c>
      <c r="E40" s="165"/>
      <c r="F40" s="96">
        <f>BPU!F43</f>
        <v>0</v>
      </c>
      <c r="G40" s="73"/>
      <c r="H40" s="96">
        <f t="shared" si="1"/>
        <v>0</v>
      </c>
    </row>
    <row r="41" spans="2:17" s="23" customFormat="1" ht="20.25" customHeight="1">
      <c r="B41" s="21"/>
      <c r="C41" s="127" t="s">
        <v>34</v>
      </c>
      <c r="D41" s="55" t="s">
        <v>9</v>
      </c>
      <c r="E41" s="165"/>
      <c r="F41" s="96">
        <f>BPU!F44</f>
        <v>0</v>
      </c>
      <c r="G41" s="73"/>
      <c r="H41" s="96">
        <f t="shared" si="1"/>
        <v>0</v>
      </c>
    </row>
    <row r="42" spans="2:17" s="40" customFormat="1" ht="22.5" customHeight="1">
      <c r="B42" s="38"/>
      <c r="C42" s="41" t="s">
        <v>47</v>
      </c>
      <c r="D42" s="41"/>
      <c r="E42" s="152"/>
      <c r="F42" s="98"/>
      <c r="G42" s="41"/>
      <c r="H42" s="41"/>
    </row>
    <row r="43" spans="2:17" s="23" customFormat="1" ht="38" customHeight="1">
      <c r="B43" s="21"/>
      <c r="C43" s="127" t="s">
        <v>142</v>
      </c>
      <c r="D43" s="43" t="s">
        <v>8</v>
      </c>
      <c r="E43" s="171"/>
      <c r="F43" s="96">
        <v>0</v>
      </c>
      <c r="G43" s="73"/>
      <c r="H43" s="96">
        <f t="shared" si="1"/>
        <v>0</v>
      </c>
    </row>
    <row r="44" spans="2:17" s="9" customFormat="1" ht="20.25" customHeight="1">
      <c r="B44" s="17"/>
      <c r="C44" s="10"/>
      <c r="D44" s="10"/>
      <c r="E44" s="169"/>
      <c r="F44" s="10"/>
      <c r="G44" s="195" t="s">
        <v>39</v>
      </c>
      <c r="H44" s="195">
        <f>SUM(H35:H43)</f>
        <v>0</v>
      </c>
    </row>
    <row r="45" spans="2:17" s="9" customFormat="1" ht="20.25" customHeight="1">
      <c r="B45" s="17"/>
      <c r="C45" s="24" t="s">
        <v>3</v>
      </c>
      <c r="D45" s="238"/>
      <c r="E45" s="238"/>
      <c r="F45" s="238"/>
      <c r="G45" s="238"/>
      <c r="H45" s="10"/>
    </row>
    <row r="46" spans="2:17" s="9" customFormat="1" ht="20.25" customHeight="1">
      <c r="B46" s="17"/>
      <c r="C46" s="24" t="s">
        <v>4</v>
      </c>
      <c r="D46" s="238"/>
      <c r="E46" s="238"/>
      <c r="F46" s="238"/>
      <c r="G46" s="238"/>
      <c r="H46" s="10"/>
    </row>
    <row r="47" spans="2:17" s="9" customFormat="1" ht="55.5" customHeight="1">
      <c r="B47" s="25"/>
      <c r="C47" s="24" t="s">
        <v>5</v>
      </c>
      <c r="D47" s="238"/>
      <c r="E47" s="238"/>
      <c r="F47" s="238"/>
      <c r="G47" s="238"/>
      <c r="H47" s="10"/>
    </row>
    <row r="48" spans="2:17" s="9" customFormat="1" ht="20.25" customHeight="1" thickBot="1">
      <c r="B48" s="26"/>
      <c r="C48" s="27"/>
      <c r="D48" s="27"/>
      <c r="E48" s="27"/>
      <c r="F48" s="27"/>
      <c r="G48" s="28"/>
      <c r="H48" s="10"/>
    </row>
    <row r="49" spans="5:8" s="44" customFormat="1" ht="20.25" customHeight="1">
      <c r="E49" s="170"/>
      <c r="H49" s="42"/>
    </row>
    <row r="50" spans="5:8" s="44" customFormat="1" ht="20.25" customHeight="1">
      <c r="E50" s="170"/>
      <c r="H50" s="42"/>
    </row>
    <row r="51" spans="5:8" s="44" customFormat="1" ht="20.25" customHeight="1">
      <c r="E51" s="170"/>
      <c r="H51" s="42"/>
    </row>
    <row r="52" spans="5:8" s="44" customFormat="1" ht="20.25" customHeight="1">
      <c r="E52" s="170"/>
      <c r="H52" s="42"/>
    </row>
    <row r="53" spans="5:8" s="44" customFormat="1" ht="20.25" customHeight="1">
      <c r="E53" s="170"/>
      <c r="H53" s="42"/>
    </row>
    <row r="54" spans="5:8" s="44" customFormat="1" ht="20.25" customHeight="1">
      <c r="E54" s="170"/>
      <c r="H54" s="42"/>
    </row>
    <row r="55" spans="5:8" s="44" customFormat="1" ht="20.25" customHeight="1">
      <c r="E55" s="170"/>
      <c r="H55" s="42"/>
    </row>
    <row r="56" spans="5:8" s="44" customFormat="1" ht="20.25" customHeight="1">
      <c r="E56" s="170"/>
      <c r="H56" s="42"/>
    </row>
    <row r="57" spans="5:8" s="44" customFormat="1" ht="20.25" customHeight="1">
      <c r="E57" s="170"/>
      <c r="H57" s="42"/>
    </row>
    <row r="58" spans="5:8" s="44" customFormat="1" ht="20.25" customHeight="1">
      <c r="E58" s="170"/>
      <c r="H58" s="42"/>
    </row>
    <row r="59" spans="5:8" s="44" customFormat="1" ht="20.25" customHeight="1">
      <c r="E59" s="170"/>
      <c r="H59" s="42"/>
    </row>
    <row r="60" spans="5:8" s="44" customFormat="1" ht="20.25" customHeight="1">
      <c r="E60" s="170"/>
      <c r="H60" s="42"/>
    </row>
    <row r="61" spans="5:8" s="44" customFormat="1" ht="20.25" customHeight="1">
      <c r="E61" s="170"/>
      <c r="H61" s="42"/>
    </row>
    <row r="62" spans="5:8" s="44" customFormat="1" ht="20.25" customHeight="1">
      <c r="E62" s="170"/>
      <c r="H62" s="42"/>
    </row>
    <row r="63" spans="5:8" s="44" customFormat="1" ht="20.25" customHeight="1">
      <c r="E63" s="170"/>
      <c r="H63" s="42"/>
    </row>
    <row r="64" spans="5:8" s="44" customFormat="1" ht="20.25" customHeight="1">
      <c r="E64" s="170"/>
      <c r="H64" s="42"/>
    </row>
    <row r="65" spans="5:8" s="44" customFormat="1" ht="20.25" customHeight="1">
      <c r="E65" s="170"/>
      <c r="H65" s="42"/>
    </row>
    <row r="66" spans="5:8" s="44" customFormat="1" ht="20.25" customHeight="1">
      <c r="E66" s="170"/>
      <c r="H66" s="42"/>
    </row>
    <row r="67" spans="5:8" s="44" customFormat="1" ht="20.25" customHeight="1">
      <c r="E67" s="170"/>
      <c r="H67" s="42"/>
    </row>
    <row r="68" spans="5:8" s="44" customFormat="1" ht="20.25" customHeight="1">
      <c r="E68" s="170"/>
      <c r="H68" s="42"/>
    </row>
    <row r="69" spans="5:8" s="44" customFormat="1" ht="20.25" customHeight="1">
      <c r="E69" s="170"/>
      <c r="H69" s="42"/>
    </row>
    <row r="70" spans="5:8" s="44" customFormat="1" ht="20.25" customHeight="1">
      <c r="E70" s="170"/>
      <c r="H70" s="42"/>
    </row>
    <row r="71" spans="5:8" s="44" customFormat="1" ht="20.25" customHeight="1">
      <c r="E71" s="170"/>
      <c r="H71" s="42"/>
    </row>
    <row r="72" spans="5:8" s="44" customFormat="1" ht="20.25" customHeight="1">
      <c r="E72" s="170"/>
      <c r="H72" s="42"/>
    </row>
    <row r="73" spans="5:8" s="44" customFormat="1" ht="20.25" customHeight="1">
      <c r="E73" s="170"/>
      <c r="H73" s="42"/>
    </row>
    <row r="74" spans="5:8" s="44" customFormat="1" ht="20.25" customHeight="1">
      <c r="E74" s="170"/>
      <c r="H74" s="42"/>
    </row>
    <row r="75" spans="5:8" s="44" customFormat="1" ht="20.25" customHeight="1">
      <c r="E75" s="170"/>
      <c r="H75" s="42"/>
    </row>
    <row r="76" spans="5:8" s="44" customFormat="1" ht="20.25" customHeight="1">
      <c r="E76" s="170"/>
      <c r="H76" s="42"/>
    </row>
    <row r="77" spans="5:8" s="44" customFormat="1" ht="20.25" customHeight="1">
      <c r="E77" s="170"/>
      <c r="H77" s="42"/>
    </row>
    <row r="78" spans="5:8" s="1" customFormat="1" ht="20.25" customHeight="1">
      <c r="E78" s="112"/>
      <c r="H78" s="6"/>
    </row>
    <row r="79" spans="5:8" s="1" customFormat="1" ht="20.25" customHeight="1">
      <c r="E79" s="112"/>
      <c r="H79" s="6"/>
    </row>
    <row r="80" spans="5:8" s="1" customFormat="1" ht="20.25" customHeight="1">
      <c r="E80" s="112"/>
      <c r="H80" s="6"/>
    </row>
    <row r="81" spans="5:8" s="1" customFormat="1" ht="20.25" customHeight="1">
      <c r="E81" s="112"/>
      <c r="H81" s="6"/>
    </row>
    <row r="82" spans="5:8" s="1" customFormat="1" ht="20.25" customHeight="1">
      <c r="E82" s="112"/>
      <c r="H82" s="6"/>
    </row>
    <row r="83" spans="5:8" s="1" customFormat="1" ht="20.25" customHeight="1">
      <c r="E83" s="112"/>
      <c r="H83" s="6"/>
    </row>
    <row r="84" spans="5:8" s="1" customFormat="1" ht="20.25" customHeight="1">
      <c r="E84" s="112"/>
      <c r="H84" s="6"/>
    </row>
    <row r="85" spans="5:8" s="1" customFormat="1" ht="20.25" customHeight="1">
      <c r="E85" s="112"/>
      <c r="H85" s="6"/>
    </row>
    <row r="86" spans="5:8" s="1" customFormat="1" ht="20.25" customHeight="1">
      <c r="E86" s="112"/>
      <c r="H86" s="6"/>
    </row>
    <row r="87" spans="5:8" s="1" customFormat="1" ht="20.25" customHeight="1">
      <c r="E87" s="112"/>
      <c r="H87" s="6"/>
    </row>
    <row r="88" spans="5:8" s="1" customFormat="1" ht="20.25" customHeight="1">
      <c r="E88" s="112"/>
      <c r="H88" s="6"/>
    </row>
    <row r="89" spans="5:8" s="1" customFormat="1" ht="20.25" customHeight="1">
      <c r="E89" s="112"/>
      <c r="H89" s="6"/>
    </row>
    <row r="90" spans="5:8" s="1" customFormat="1" ht="20.25" customHeight="1">
      <c r="E90" s="112"/>
      <c r="H90" s="6"/>
    </row>
    <row r="91" spans="5:8" s="1" customFormat="1" ht="20.25" customHeight="1">
      <c r="E91" s="112"/>
      <c r="H91" s="6"/>
    </row>
    <row r="92" spans="5:8" s="1" customFormat="1" ht="20.25" customHeight="1">
      <c r="E92" s="112"/>
      <c r="H92" s="6"/>
    </row>
    <row r="93" spans="5:8" s="1" customFormat="1" ht="20.25" customHeight="1">
      <c r="E93" s="112"/>
      <c r="H93" s="6"/>
    </row>
    <row r="94" spans="5:8" s="1" customFormat="1" ht="20.25" customHeight="1">
      <c r="E94" s="112"/>
      <c r="H94" s="6"/>
    </row>
    <row r="95" spans="5:8" s="1" customFormat="1" ht="20.25" customHeight="1">
      <c r="E95" s="112"/>
      <c r="H95" s="6"/>
    </row>
    <row r="96" spans="5:8" s="1" customFormat="1" ht="20.25" customHeight="1">
      <c r="E96" s="112"/>
      <c r="H96" s="6"/>
    </row>
    <row r="97" spans="5:8" s="1" customFormat="1" ht="20.25" customHeight="1">
      <c r="E97" s="112"/>
      <c r="H97" s="6"/>
    </row>
    <row r="98" spans="5:8" s="1" customFormat="1" ht="20.25" customHeight="1">
      <c r="E98" s="112"/>
      <c r="H98" s="6"/>
    </row>
    <row r="99" spans="5:8" s="1" customFormat="1" ht="20.25" customHeight="1">
      <c r="E99" s="112"/>
      <c r="H99" s="6"/>
    </row>
    <row r="100" spans="5:8" s="1" customFormat="1" ht="20.25" customHeight="1">
      <c r="E100" s="112"/>
      <c r="H100" s="6"/>
    </row>
    <row r="101" spans="5:8" s="1" customFormat="1" ht="20.25" customHeight="1">
      <c r="E101" s="112"/>
      <c r="H101" s="6"/>
    </row>
    <row r="102" spans="5:8" s="1" customFormat="1" ht="20.25" customHeight="1">
      <c r="E102" s="112"/>
      <c r="H102" s="6"/>
    </row>
    <row r="103" spans="5:8" s="1" customFormat="1" ht="20.25" customHeight="1">
      <c r="E103" s="112"/>
      <c r="H103" s="6"/>
    </row>
    <row r="104" spans="5:8" s="1" customFormat="1" ht="20.25" customHeight="1">
      <c r="E104" s="112"/>
      <c r="H104" s="6"/>
    </row>
    <row r="105" spans="5:8" s="1" customFormat="1" ht="20.25" customHeight="1">
      <c r="E105" s="112"/>
      <c r="H105" s="6"/>
    </row>
    <row r="106" spans="5:8" s="1" customFormat="1" ht="20.25" customHeight="1">
      <c r="E106" s="112"/>
      <c r="H106" s="6"/>
    </row>
    <row r="107" spans="5:8" s="1" customFormat="1" ht="20.25" customHeight="1">
      <c r="E107" s="112"/>
      <c r="H107" s="6"/>
    </row>
    <row r="108" spans="5:8" s="1" customFormat="1" ht="20.25" customHeight="1">
      <c r="E108" s="112"/>
      <c r="H108" s="6"/>
    </row>
    <row r="109" spans="5:8" s="1" customFormat="1" ht="20.25" customHeight="1">
      <c r="E109" s="112"/>
      <c r="H109" s="6"/>
    </row>
    <row r="110" spans="5:8" s="1" customFormat="1" ht="20.25" customHeight="1">
      <c r="E110" s="112"/>
      <c r="H110" s="6"/>
    </row>
    <row r="111" spans="5:8" s="1" customFormat="1" ht="20.25" customHeight="1">
      <c r="E111" s="112"/>
      <c r="H111" s="6"/>
    </row>
    <row r="112" spans="5:8" s="1" customFormat="1" ht="20.25" customHeight="1">
      <c r="E112" s="112"/>
      <c r="H112" s="6"/>
    </row>
    <row r="113" spans="5:8" s="1" customFormat="1" ht="20.25" customHeight="1">
      <c r="E113" s="112"/>
      <c r="H113" s="6"/>
    </row>
    <row r="114" spans="5:8" s="1" customFormat="1" ht="20.25" customHeight="1">
      <c r="E114" s="112"/>
      <c r="H114" s="6"/>
    </row>
    <row r="115" spans="5:8" s="1" customFormat="1" ht="20.25" customHeight="1">
      <c r="E115" s="112"/>
      <c r="H115" s="6"/>
    </row>
    <row r="116" spans="5:8" s="1" customFormat="1" ht="20.25" customHeight="1">
      <c r="E116" s="112"/>
      <c r="H116" s="6"/>
    </row>
    <row r="117" spans="5:8" s="1" customFormat="1" ht="20.25" customHeight="1">
      <c r="E117" s="112"/>
      <c r="H117" s="6"/>
    </row>
    <row r="118" spans="5:8" s="1" customFormat="1" ht="20.25" customHeight="1">
      <c r="E118" s="112"/>
      <c r="H118" s="6"/>
    </row>
    <row r="119" spans="5:8" s="1" customFormat="1" ht="20.25" customHeight="1">
      <c r="E119" s="112"/>
      <c r="H119" s="6"/>
    </row>
    <row r="120" spans="5:8" s="1" customFormat="1" ht="20.25" customHeight="1">
      <c r="E120" s="112"/>
      <c r="H120" s="6"/>
    </row>
    <row r="121" spans="5:8" s="1" customFormat="1" ht="20.25" customHeight="1">
      <c r="E121" s="112"/>
      <c r="H121" s="6"/>
    </row>
    <row r="122" spans="5:8" s="1" customFormat="1" ht="20.25" customHeight="1">
      <c r="E122" s="112"/>
      <c r="H122" s="6"/>
    </row>
    <row r="123" spans="5:8" s="1" customFormat="1" ht="20.25" customHeight="1">
      <c r="E123" s="112"/>
      <c r="H123" s="6"/>
    </row>
    <row r="124" spans="5:8" s="1" customFormat="1" ht="20.25" customHeight="1">
      <c r="E124" s="112"/>
      <c r="H124" s="6"/>
    </row>
    <row r="125" spans="5:8" s="1" customFormat="1" ht="20.25" customHeight="1">
      <c r="E125" s="112"/>
      <c r="H125" s="6"/>
    </row>
    <row r="126" spans="5:8" s="1" customFormat="1" ht="20.25" customHeight="1">
      <c r="E126" s="112"/>
      <c r="H126" s="6"/>
    </row>
    <row r="127" spans="5:8" s="1" customFormat="1" ht="20.25" customHeight="1">
      <c r="E127" s="112"/>
      <c r="H127" s="6"/>
    </row>
    <row r="128" spans="5:8" s="1" customFormat="1" ht="20.25" customHeight="1">
      <c r="E128" s="112"/>
      <c r="H128" s="6"/>
    </row>
    <row r="129" spans="5:8" s="1" customFormat="1" ht="20.25" customHeight="1">
      <c r="E129" s="112"/>
      <c r="H129" s="6"/>
    </row>
    <row r="130" spans="5:8" s="1" customFormat="1" ht="20.25" customHeight="1">
      <c r="E130" s="112"/>
      <c r="H130" s="6"/>
    </row>
    <row r="131" spans="5:8" s="1" customFormat="1" ht="20.25" customHeight="1">
      <c r="E131" s="112"/>
      <c r="H131" s="6"/>
    </row>
    <row r="132" spans="5:8" s="1" customFormat="1" ht="20.25" customHeight="1">
      <c r="E132" s="112"/>
      <c r="H132" s="6"/>
    </row>
    <row r="133" spans="5:8" s="1" customFormat="1" ht="20.25" customHeight="1">
      <c r="E133" s="112"/>
      <c r="H133" s="6"/>
    </row>
    <row r="134" spans="5:8" s="1" customFormat="1" ht="20.25" customHeight="1">
      <c r="E134" s="112"/>
      <c r="H134" s="6"/>
    </row>
    <row r="135" spans="5:8" s="1" customFormat="1" ht="20.25" customHeight="1">
      <c r="E135" s="112"/>
      <c r="H135" s="6"/>
    </row>
    <row r="136" spans="5:8" s="1" customFormat="1" ht="20.25" customHeight="1">
      <c r="E136" s="112"/>
      <c r="H136" s="6"/>
    </row>
    <row r="137" spans="5:8" s="1" customFormat="1" ht="20.25" customHeight="1">
      <c r="E137" s="112"/>
      <c r="H137" s="6"/>
    </row>
    <row r="138" spans="5:8" s="1" customFormat="1" ht="20.25" customHeight="1">
      <c r="E138" s="112"/>
      <c r="H138" s="6"/>
    </row>
    <row r="139" spans="5:8" s="1" customFormat="1" ht="20.25" customHeight="1">
      <c r="E139" s="112"/>
      <c r="H139" s="6"/>
    </row>
    <row r="140" spans="5:8" s="1" customFormat="1" ht="20.25" customHeight="1">
      <c r="E140" s="112"/>
      <c r="H140" s="6"/>
    </row>
    <row r="141" spans="5:8" s="1" customFormat="1" ht="20.25" customHeight="1">
      <c r="E141" s="112"/>
      <c r="H141" s="6"/>
    </row>
    <row r="142" spans="5:8" s="1" customFormat="1" ht="20.25" customHeight="1">
      <c r="E142" s="112"/>
      <c r="H142" s="6"/>
    </row>
    <row r="143" spans="5:8" s="1" customFormat="1" ht="20.25" customHeight="1">
      <c r="E143" s="112"/>
      <c r="H143" s="6"/>
    </row>
    <row r="144" spans="5:8" s="1" customFormat="1" ht="20.25" customHeight="1">
      <c r="E144" s="112"/>
      <c r="H144" s="6"/>
    </row>
    <row r="145" spans="2:8" s="1" customFormat="1" ht="20.25" customHeight="1">
      <c r="E145" s="112"/>
      <c r="H145" s="6"/>
    </row>
    <row r="146" spans="2:8" s="1" customFormat="1" ht="20.25" customHeight="1">
      <c r="E146" s="112"/>
      <c r="H146" s="6"/>
    </row>
    <row r="147" spans="2:8" s="1" customFormat="1" ht="20.25" customHeight="1">
      <c r="E147" s="112"/>
      <c r="H147" s="6"/>
    </row>
    <row r="148" spans="2:8" s="1" customFormat="1" ht="20.25" customHeight="1">
      <c r="E148" s="112"/>
      <c r="H148" s="6"/>
    </row>
    <row r="149" spans="2:8" s="1" customFormat="1" ht="20.25" customHeight="1">
      <c r="E149" s="112"/>
      <c r="H149" s="6"/>
    </row>
    <row r="150" spans="2:8" s="1" customFormat="1" ht="20.25" customHeight="1">
      <c r="E150" s="112"/>
      <c r="H150" s="6"/>
    </row>
    <row r="151" spans="2:8" s="1" customFormat="1" ht="20.25" customHeight="1">
      <c r="B151" s="2"/>
      <c r="E151" s="112"/>
      <c r="H151" s="6"/>
    </row>
    <row r="152" spans="2:8" s="1" customFormat="1" ht="20.25" customHeight="1">
      <c r="B152" s="2"/>
      <c r="E152" s="112"/>
      <c r="H152" s="6"/>
    </row>
    <row r="153" spans="2:8" s="1" customFormat="1" ht="20.25" customHeight="1">
      <c r="B153" s="2"/>
      <c r="E153" s="112"/>
      <c r="H153" s="6"/>
    </row>
  </sheetData>
  <mergeCells count="10">
    <mergeCell ref="C22:C23"/>
    <mergeCell ref="D45:G45"/>
    <mergeCell ref="D46:G46"/>
    <mergeCell ref="D47:G47"/>
    <mergeCell ref="C4:G4"/>
    <mergeCell ref="D8:F8"/>
    <mergeCell ref="D10:F10"/>
    <mergeCell ref="C12:F12"/>
    <mergeCell ref="C16:E16"/>
    <mergeCell ref="D19:D20"/>
  </mergeCells>
  <pageMargins left="0.25" right="0.25" top="0.75" bottom="0.75" header="0.3" footer="0.3"/>
  <pageSetup paperSize="9"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K131"/>
  <sheetViews>
    <sheetView showGridLines="0" topLeftCell="A7" zoomScale="60" zoomScaleNormal="60" zoomScalePageLayoutView="70" workbookViewId="0">
      <selection activeCell="C73" sqref="C73"/>
    </sheetView>
  </sheetViews>
  <sheetFormatPr baseColWidth="10" defaultRowHeight="20.25" customHeight="1"/>
  <cols>
    <col min="1" max="1" width="10.81640625" style="2"/>
    <col min="2" max="2" width="5.1796875" style="2" customWidth="1"/>
    <col min="3" max="3" width="69.81640625" style="2" customWidth="1"/>
    <col min="4" max="4" width="29" style="2" customWidth="1"/>
    <col min="5" max="5" width="15.7265625" style="2" customWidth="1"/>
    <col min="6" max="6" width="15.26953125" style="2" bestFit="1" customWidth="1"/>
    <col min="7" max="7" width="17" style="2" customWidth="1"/>
    <col min="8" max="8" width="17.54296875" style="1" customWidth="1"/>
    <col min="9" max="9" width="17.54296875" style="6" customWidth="1"/>
    <col min="10" max="63" width="10.81640625" style="1"/>
    <col min="64" max="248" width="10.81640625" style="2"/>
    <col min="249" max="249" width="3.1796875" style="2" customWidth="1"/>
    <col min="250" max="250" width="87.1796875" style="2" customWidth="1"/>
    <col min="251" max="256" width="10.81640625" style="2" customWidth="1"/>
    <col min="257" max="258" width="16.26953125" style="2" customWidth="1"/>
    <col min="259" max="259" width="1.81640625" style="2" customWidth="1"/>
    <col min="260" max="260" width="1.54296875" style="2" customWidth="1"/>
    <col min="261" max="261" width="9.26953125" style="2" customWidth="1"/>
    <col min="262" max="262" width="25.54296875" style="2" customWidth="1"/>
    <col min="263" max="263" width="13.453125" style="2" customWidth="1"/>
    <col min="264" max="264" width="2.7265625" style="2" customWidth="1"/>
    <col min="265" max="504" width="10.81640625" style="2"/>
    <col min="505" max="505" width="3.1796875" style="2" customWidth="1"/>
    <col min="506" max="506" width="87.1796875" style="2" customWidth="1"/>
    <col min="507" max="512" width="10.81640625" style="2" customWidth="1"/>
    <col min="513" max="514" width="16.26953125" style="2" customWidth="1"/>
    <col min="515" max="515" width="1.81640625" style="2" customWidth="1"/>
    <col min="516" max="516" width="1.54296875" style="2" customWidth="1"/>
    <col min="517" max="517" width="9.26953125" style="2" customWidth="1"/>
    <col min="518" max="518" width="25.54296875" style="2" customWidth="1"/>
    <col min="519" max="519" width="13.453125" style="2" customWidth="1"/>
    <col min="520" max="520" width="2.7265625" style="2" customWidth="1"/>
    <col min="521" max="760" width="10.81640625" style="2"/>
    <col min="761" max="761" width="3.1796875" style="2" customWidth="1"/>
    <col min="762" max="762" width="87.1796875" style="2" customWidth="1"/>
    <col min="763" max="768" width="10.81640625" style="2" customWidth="1"/>
    <col min="769" max="770" width="16.26953125" style="2" customWidth="1"/>
    <col min="771" max="771" width="1.81640625" style="2" customWidth="1"/>
    <col min="772" max="772" width="1.54296875" style="2" customWidth="1"/>
    <col min="773" max="773" width="9.26953125" style="2" customWidth="1"/>
    <col min="774" max="774" width="25.54296875" style="2" customWidth="1"/>
    <col min="775" max="775" width="13.453125" style="2" customWidth="1"/>
    <col min="776" max="776" width="2.7265625" style="2" customWidth="1"/>
    <col min="777" max="1016" width="10.81640625" style="2"/>
    <col min="1017" max="1017" width="3.1796875" style="2" customWidth="1"/>
    <col min="1018" max="1018" width="87.1796875" style="2" customWidth="1"/>
    <col min="1019" max="1024" width="10.81640625" style="2" customWidth="1"/>
    <col min="1025" max="1026" width="16.26953125" style="2" customWidth="1"/>
    <col min="1027" max="1027" width="1.81640625" style="2" customWidth="1"/>
    <col min="1028" max="1028" width="1.54296875" style="2" customWidth="1"/>
    <col min="1029" max="1029" width="9.26953125" style="2" customWidth="1"/>
    <col min="1030" max="1030" width="25.54296875" style="2" customWidth="1"/>
    <col min="1031" max="1031" width="13.453125" style="2" customWidth="1"/>
    <col min="1032" max="1032" width="2.7265625" style="2" customWidth="1"/>
    <col min="1033" max="1272" width="10.81640625" style="2"/>
    <col min="1273" max="1273" width="3.1796875" style="2" customWidth="1"/>
    <col min="1274" max="1274" width="87.1796875" style="2" customWidth="1"/>
    <col min="1275" max="1280" width="10.81640625" style="2" customWidth="1"/>
    <col min="1281" max="1282" width="16.26953125" style="2" customWidth="1"/>
    <col min="1283" max="1283" width="1.81640625" style="2" customWidth="1"/>
    <col min="1284" max="1284" width="1.54296875" style="2" customWidth="1"/>
    <col min="1285" max="1285" width="9.26953125" style="2" customWidth="1"/>
    <col min="1286" max="1286" width="25.54296875" style="2" customWidth="1"/>
    <col min="1287" max="1287" width="13.453125" style="2" customWidth="1"/>
    <col min="1288" max="1288" width="2.7265625" style="2" customWidth="1"/>
    <col min="1289" max="1528" width="10.81640625" style="2"/>
    <col min="1529" max="1529" width="3.1796875" style="2" customWidth="1"/>
    <col min="1530" max="1530" width="87.1796875" style="2" customWidth="1"/>
    <col min="1531" max="1536" width="10.81640625" style="2" customWidth="1"/>
    <col min="1537" max="1538" width="16.26953125" style="2" customWidth="1"/>
    <col min="1539" max="1539" width="1.81640625" style="2" customWidth="1"/>
    <col min="1540" max="1540" width="1.54296875" style="2" customWidth="1"/>
    <col min="1541" max="1541" width="9.26953125" style="2" customWidth="1"/>
    <col min="1542" max="1542" width="25.54296875" style="2" customWidth="1"/>
    <col min="1543" max="1543" width="13.453125" style="2" customWidth="1"/>
    <col min="1544" max="1544" width="2.7265625" style="2" customWidth="1"/>
    <col min="1545" max="1784" width="10.81640625" style="2"/>
    <col min="1785" max="1785" width="3.1796875" style="2" customWidth="1"/>
    <col min="1786" max="1786" width="87.1796875" style="2" customWidth="1"/>
    <col min="1787" max="1792" width="10.81640625" style="2" customWidth="1"/>
    <col min="1793" max="1794" width="16.26953125" style="2" customWidth="1"/>
    <col min="1795" max="1795" width="1.81640625" style="2" customWidth="1"/>
    <col min="1796" max="1796" width="1.54296875" style="2" customWidth="1"/>
    <col min="1797" max="1797" width="9.26953125" style="2" customWidth="1"/>
    <col min="1798" max="1798" width="25.54296875" style="2" customWidth="1"/>
    <col min="1799" max="1799" width="13.453125" style="2" customWidth="1"/>
    <col min="1800" max="1800" width="2.7265625" style="2" customWidth="1"/>
    <col min="1801" max="2040" width="10.81640625" style="2"/>
    <col min="2041" max="2041" width="3.1796875" style="2" customWidth="1"/>
    <col min="2042" max="2042" width="87.1796875" style="2" customWidth="1"/>
    <col min="2043" max="2048" width="10.81640625" style="2" customWidth="1"/>
    <col min="2049" max="2050" width="16.26953125" style="2" customWidth="1"/>
    <col min="2051" max="2051" width="1.81640625" style="2" customWidth="1"/>
    <col min="2052" max="2052" width="1.54296875" style="2" customWidth="1"/>
    <col min="2053" max="2053" width="9.26953125" style="2" customWidth="1"/>
    <col min="2054" max="2054" width="25.54296875" style="2" customWidth="1"/>
    <col min="2055" max="2055" width="13.453125" style="2" customWidth="1"/>
    <col min="2056" max="2056" width="2.7265625" style="2" customWidth="1"/>
    <col min="2057" max="2296" width="10.81640625" style="2"/>
    <col min="2297" max="2297" width="3.1796875" style="2" customWidth="1"/>
    <col min="2298" max="2298" width="87.1796875" style="2" customWidth="1"/>
    <col min="2299" max="2304" width="10.81640625" style="2" customWidth="1"/>
    <col min="2305" max="2306" width="16.26953125" style="2" customWidth="1"/>
    <col min="2307" max="2307" width="1.81640625" style="2" customWidth="1"/>
    <col min="2308" max="2308" width="1.54296875" style="2" customWidth="1"/>
    <col min="2309" max="2309" width="9.26953125" style="2" customWidth="1"/>
    <col min="2310" max="2310" width="25.54296875" style="2" customWidth="1"/>
    <col min="2311" max="2311" width="13.453125" style="2" customWidth="1"/>
    <col min="2312" max="2312" width="2.7265625" style="2" customWidth="1"/>
    <col min="2313" max="2552" width="10.81640625" style="2"/>
    <col min="2553" max="2553" width="3.1796875" style="2" customWidth="1"/>
    <col min="2554" max="2554" width="87.1796875" style="2" customWidth="1"/>
    <col min="2555" max="2560" width="10.81640625" style="2" customWidth="1"/>
    <col min="2561" max="2562" width="16.26953125" style="2" customWidth="1"/>
    <col min="2563" max="2563" width="1.81640625" style="2" customWidth="1"/>
    <col min="2564" max="2564" width="1.54296875" style="2" customWidth="1"/>
    <col min="2565" max="2565" width="9.26953125" style="2" customWidth="1"/>
    <col min="2566" max="2566" width="25.54296875" style="2" customWidth="1"/>
    <col min="2567" max="2567" width="13.453125" style="2" customWidth="1"/>
    <col min="2568" max="2568" width="2.7265625" style="2" customWidth="1"/>
    <col min="2569" max="2808" width="10.81640625" style="2"/>
    <col min="2809" max="2809" width="3.1796875" style="2" customWidth="1"/>
    <col min="2810" max="2810" width="87.1796875" style="2" customWidth="1"/>
    <col min="2811" max="2816" width="10.81640625" style="2" customWidth="1"/>
    <col min="2817" max="2818" width="16.26953125" style="2" customWidth="1"/>
    <col min="2819" max="2819" width="1.81640625" style="2" customWidth="1"/>
    <col min="2820" max="2820" width="1.54296875" style="2" customWidth="1"/>
    <col min="2821" max="2821" width="9.26953125" style="2" customWidth="1"/>
    <col min="2822" max="2822" width="25.54296875" style="2" customWidth="1"/>
    <col min="2823" max="2823" width="13.453125" style="2" customWidth="1"/>
    <col min="2824" max="2824" width="2.7265625" style="2" customWidth="1"/>
    <col min="2825" max="3064" width="10.81640625" style="2"/>
    <col min="3065" max="3065" width="3.1796875" style="2" customWidth="1"/>
    <col min="3066" max="3066" width="87.1796875" style="2" customWidth="1"/>
    <col min="3067" max="3072" width="10.81640625" style="2" customWidth="1"/>
    <col min="3073" max="3074" width="16.26953125" style="2" customWidth="1"/>
    <col min="3075" max="3075" width="1.81640625" style="2" customWidth="1"/>
    <col min="3076" max="3076" width="1.54296875" style="2" customWidth="1"/>
    <col min="3077" max="3077" width="9.26953125" style="2" customWidth="1"/>
    <col min="3078" max="3078" width="25.54296875" style="2" customWidth="1"/>
    <col min="3079" max="3079" width="13.453125" style="2" customWidth="1"/>
    <col min="3080" max="3080" width="2.7265625" style="2" customWidth="1"/>
    <col min="3081" max="3320" width="10.81640625" style="2"/>
    <col min="3321" max="3321" width="3.1796875" style="2" customWidth="1"/>
    <col min="3322" max="3322" width="87.1796875" style="2" customWidth="1"/>
    <col min="3323" max="3328" width="10.81640625" style="2" customWidth="1"/>
    <col min="3329" max="3330" width="16.26953125" style="2" customWidth="1"/>
    <col min="3331" max="3331" width="1.81640625" style="2" customWidth="1"/>
    <col min="3332" max="3332" width="1.54296875" style="2" customWidth="1"/>
    <col min="3333" max="3333" width="9.26953125" style="2" customWidth="1"/>
    <col min="3334" max="3334" width="25.54296875" style="2" customWidth="1"/>
    <col min="3335" max="3335" width="13.453125" style="2" customWidth="1"/>
    <col min="3336" max="3336" width="2.7265625" style="2" customWidth="1"/>
    <col min="3337" max="3576" width="10.81640625" style="2"/>
    <col min="3577" max="3577" width="3.1796875" style="2" customWidth="1"/>
    <col min="3578" max="3578" width="87.1796875" style="2" customWidth="1"/>
    <col min="3579" max="3584" width="10.81640625" style="2" customWidth="1"/>
    <col min="3585" max="3586" width="16.26953125" style="2" customWidth="1"/>
    <col min="3587" max="3587" width="1.81640625" style="2" customWidth="1"/>
    <col min="3588" max="3588" width="1.54296875" style="2" customWidth="1"/>
    <col min="3589" max="3589" width="9.26953125" style="2" customWidth="1"/>
    <col min="3590" max="3590" width="25.54296875" style="2" customWidth="1"/>
    <col min="3591" max="3591" width="13.453125" style="2" customWidth="1"/>
    <col min="3592" max="3592" width="2.7265625" style="2" customWidth="1"/>
    <col min="3593" max="3832" width="10.81640625" style="2"/>
    <col min="3833" max="3833" width="3.1796875" style="2" customWidth="1"/>
    <col min="3834" max="3834" width="87.1796875" style="2" customWidth="1"/>
    <col min="3835" max="3840" width="10.81640625" style="2" customWidth="1"/>
    <col min="3841" max="3842" width="16.26953125" style="2" customWidth="1"/>
    <col min="3843" max="3843" width="1.81640625" style="2" customWidth="1"/>
    <col min="3844" max="3844" width="1.54296875" style="2" customWidth="1"/>
    <col min="3845" max="3845" width="9.26953125" style="2" customWidth="1"/>
    <col min="3846" max="3846" width="25.54296875" style="2" customWidth="1"/>
    <col min="3847" max="3847" width="13.453125" style="2" customWidth="1"/>
    <col min="3848" max="3848" width="2.7265625" style="2" customWidth="1"/>
    <col min="3849" max="4088" width="10.81640625" style="2"/>
    <col min="4089" max="4089" width="3.1796875" style="2" customWidth="1"/>
    <col min="4090" max="4090" width="87.1796875" style="2" customWidth="1"/>
    <col min="4091" max="4096" width="10.81640625" style="2" customWidth="1"/>
    <col min="4097" max="4098" width="16.26953125" style="2" customWidth="1"/>
    <col min="4099" max="4099" width="1.81640625" style="2" customWidth="1"/>
    <col min="4100" max="4100" width="1.54296875" style="2" customWidth="1"/>
    <col min="4101" max="4101" width="9.26953125" style="2" customWidth="1"/>
    <col min="4102" max="4102" width="25.54296875" style="2" customWidth="1"/>
    <col min="4103" max="4103" width="13.453125" style="2" customWidth="1"/>
    <col min="4104" max="4104" width="2.7265625" style="2" customWidth="1"/>
    <col min="4105" max="4344" width="10.81640625" style="2"/>
    <col min="4345" max="4345" width="3.1796875" style="2" customWidth="1"/>
    <col min="4346" max="4346" width="87.1796875" style="2" customWidth="1"/>
    <col min="4347" max="4352" width="10.81640625" style="2" customWidth="1"/>
    <col min="4353" max="4354" width="16.26953125" style="2" customWidth="1"/>
    <col min="4355" max="4355" width="1.81640625" style="2" customWidth="1"/>
    <col min="4356" max="4356" width="1.54296875" style="2" customWidth="1"/>
    <col min="4357" max="4357" width="9.26953125" style="2" customWidth="1"/>
    <col min="4358" max="4358" width="25.54296875" style="2" customWidth="1"/>
    <col min="4359" max="4359" width="13.453125" style="2" customWidth="1"/>
    <col min="4360" max="4360" width="2.7265625" style="2" customWidth="1"/>
    <col min="4361" max="4600" width="10.81640625" style="2"/>
    <col min="4601" max="4601" width="3.1796875" style="2" customWidth="1"/>
    <col min="4602" max="4602" width="87.1796875" style="2" customWidth="1"/>
    <col min="4603" max="4608" width="10.81640625" style="2" customWidth="1"/>
    <col min="4609" max="4610" width="16.26953125" style="2" customWidth="1"/>
    <col min="4611" max="4611" width="1.81640625" style="2" customWidth="1"/>
    <col min="4612" max="4612" width="1.54296875" style="2" customWidth="1"/>
    <col min="4613" max="4613" width="9.26953125" style="2" customWidth="1"/>
    <col min="4614" max="4614" width="25.54296875" style="2" customWidth="1"/>
    <col min="4615" max="4615" width="13.453125" style="2" customWidth="1"/>
    <col min="4616" max="4616" width="2.7265625" style="2" customWidth="1"/>
    <col min="4617" max="4856" width="10.81640625" style="2"/>
    <col min="4857" max="4857" width="3.1796875" style="2" customWidth="1"/>
    <col min="4858" max="4858" width="87.1796875" style="2" customWidth="1"/>
    <col min="4859" max="4864" width="10.81640625" style="2" customWidth="1"/>
    <col min="4865" max="4866" width="16.26953125" style="2" customWidth="1"/>
    <col min="4867" max="4867" width="1.81640625" style="2" customWidth="1"/>
    <col min="4868" max="4868" width="1.54296875" style="2" customWidth="1"/>
    <col min="4869" max="4869" width="9.26953125" style="2" customWidth="1"/>
    <col min="4870" max="4870" width="25.54296875" style="2" customWidth="1"/>
    <col min="4871" max="4871" width="13.453125" style="2" customWidth="1"/>
    <col min="4872" max="4872" width="2.7265625" style="2" customWidth="1"/>
    <col min="4873" max="5112" width="10.81640625" style="2"/>
    <col min="5113" max="5113" width="3.1796875" style="2" customWidth="1"/>
    <col min="5114" max="5114" width="87.1796875" style="2" customWidth="1"/>
    <col min="5115" max="5120" width="10.81640625" style="2" customWidth="1"/>
    <col min="5121" max="5122" width="16.26953125" style="2" customWidth="1"/>
    <col min="5123" max="5123" width="1.81640625" style="2" customWidth="1"/>
    <col min="5124" max="5124" width="1.54296875" style="2" customWidth="1"/>
    <col min="5125" max="5125" width="9.26953125" style="2" customWidth="1"/>
    <col min="5126" max="5126" width="25.54296875" style="2" customWidth="1"/>
    <col min="5127" max="5127" width="13.453125" style="2" customWidth="1"/>
    <col min="5128" max="5128" width="2.7265625" style="2" customWidth="1"/>
    <col min="5129" max="5368" width="10.81640625" style="2"/>
    <col min="5369" max="5369" width="3.1796875" style="2" customWidth="1"/>
    <col min="5370" max="5370" width="87.1796875" style="2" customWidth="1"/>
    <col min="5371" max="5376" width="10.81640625" style="2" customWidth="1"/>
    <col min="5377" max="5378" width="16.26953125" style="2" customWidth="1"/>
    <col min="5379" max="5379" width="1.81640625" style="2" customWidth="1"/>
    <col min="5380" max="5380" width="1.54296875" style="2" customWidth="1"/>
    <col min="5381" max="5381" width="9.26953125" style="2" customWidth="1"/>
    <col min="5382" max="5382" width="25.54296875" style="2" customWidth="1"/>
    <col min="5383" max="5383" width="13.453125" style="2" customWidth="1"/>
    <col min="5384" max="5384" width="2.7265625" style="2" customWidth="1"/>
    <col min="5385" max="5624" width="10.81640625" style="2"/>
    <col min="5625" max="5625" width="3.1796875" style="2" customWidth="1"/>
    <col min="5626" max="5626" width="87.1796875" style="2" customWidth="1"/>
    <col min="5627" max="5632" width="10.81640625" style="2" customWidth="1"/>
    <col min="5633" max="5634" width="16.26953125" style="2" customWidth="1"/>
    <col min="5635" max="5635" width="1.81640625" style="2" customWidth="1"/>
    <col min="5636" max="5636" width="1.54296875" style="2" customWidth="1"/>
    <col min="5637" max="5637" width="9.26953125" style="2" customWidth="1"/>
    <col min="5638" max="5638" width="25.54296875" style="2" customWidth="1"/>
    <col min="5639" max="5639" width="13.453125" style="2" customWidth="1"/>
    <col min="5640" max="5640" width="2.7265625" style="2" customWidth="1"/>
    <col min="5641" max="5880" width="10.81640625" style="2"/>
    <col min="5881" max="5881" width="3.1796875" style="2" customWidth="1"/>
    <col min="5882" max="5882" width="87.1796875" style="2" customWidth="1"/>
    <col min="5883" max="5888" width="10.81640625" style="2" customWidth="1"/>
    <col min="5889" max="5890" width="16.26953125" style="2" customWidth="1"/>
    <col min="5891" max="5891" width="1.81640625" style="2" customWidth="1"/>
    <col min="5892" max="5892" width="1.54296875" style="2" customWidth="1"/>
    <col min="5893" max="5893" width="9.26953125" style="2" customWidth="1"/>
    <col min="5894" max="5894" width="25.54296875" style="2" customWidth="1"/>
    <col min="5895" max="5895" width="13.453125" style="2" customWidth="1"/>
    <col min="5896" max="5896" width="2.7265625" style="2" customWidth="1"/>
    <col min="5897" max="6136" width="10.81640625" style="2"/>
    <col min="6137" max="6137" width="3.1796875" style="2" customWidth="1"/>
    <col min="6138" max="6138" width="87.1796875" style="2" customWidth="1"/>
    <col min="6139" max="6144" width="10.81640625" style="2" customWidth="1"/>
    <col min="6145" max="6146" width="16.26953125" style="2" customWidth="1"/>
    <col min="6147" max="6147" width="1.81640625" style="2" customWidth="1"/>
    <col min="6148" max="6148" width="1.54296875" style="2" customWidth="1"/>
    <col min="6149" max="6149" width="9.26953125" style="2" customWidth="1"/>
    <col min="6150" max="6150" width="25.54296875" style="2" customWidth="1"/>
    <col min="6151" max="6151" width="13.453125" style="2" customWidth="1"/>
    <col min="6152" max="6152" width="2.7265625" style="2" customWidth="1"/>
    <col min="6153" max="6392" width="10.81640625" style="2"/>
    <col min="6393" max="6393" width="3.1796875" style="2" customWidth="1"/>
    <col min="6394" max="6394" width="87.1796875" style="2" customWidth="1"/>
    <col min="6395" max="6400" width="10.81640625" style="2" customWidth="1"/>
    <col min="6401" max="6402" width="16.26953125" style="2" customWidth="1"/>
    <col min="6403" max="6403" width="1.81640625" style="2" customWidth="1"/>
    <col min="6404" max="6404" width="1.54296875" style="2" customWidth="1"/>
    <col min="6405" max="6405" width="9.26953125" style="2" customWidth="1"/>
    <col min="6406" max="6406" width="25.54296875" style="2" customWidth="1"/>
    <col min="6407" max="6407" width="13.453125" style="2" customWidth="1"/>
    <col min="6408" max="6408" width="2.7265625" style="2" customWidth="1"/>
    <col min="6409" max="6648" width="10.81640625" style="2"/>
    <col min="6649" max="6649" width="3.1796875" style="2" customWidth="1"/>
    <col min="6650" max="6650" width="87.1796875" style="2" customWidth="1"/>
    <col min="6651" max="6656" width="10.81640625" style="2" customWidth="1"/>
    <col min="6657" max="6658" width="16.26953125" style="2" customWidth="1"/>
    <col min="6659" max="6659" width="1.81640625" style="2" customWidth="1"/>
    <col min="6660" max="6660" width="1.54296875" style="2" customWidth="1"/>
    <col min="6661" max="6661" width="9.26953125" style="2" customWidth="1"/>
    <col min="6662" max="6662" width="25.54296875" style="2" customWidth="1"/>
    <col min="6663" max="6663" width="13.453125" style="2" customWidth="1"/>
    <col min="6664" max="6664" width="2.7265625" style="2" customWidth="1"/>
    <col min="6665" max="6904" width="10.81640625" style="2"/>
    <col min="6905" max="6905" width="3.1796875" style="2" customWidth="1"/>
    <col min="6906" max="6906" width="87.1796875" style="2" customWidth="1"/>
    <col min="6907" max="6912" width="10.81640625" style="2" customWidth="1"/>
    <col min="6913" max="6914" width="16.26953125" style="2" customWidth="1"/>
    <col min="6915" max="6915" width="1.81640625" style="2" customWidth="1"/>
    <col min="6916" max="6916" width="1.54296875" style="2" customWidth="1"/>
    <col min="6917" max="6917" width="9.26953125" style="2" customWidth="1"/>
    <col min="6918" max="6918" width="25.54296875" style="2" customWidth="1"/>
    <col min="6919" max="6919" width="13.453125" style="2" customWidth="1"/>
    <col min="6920" max="6920" width="2.7265625" style="2" customWidth="1"/>
    <col min="6921" max="7160" width="10.81640625" style="2"/>
    <col min="7161" max="7161" width="3.1796875" style="2" customWidth="1"/>
    <col min="7162" max="7162" width="87.1796875" style="2" customWidth="1"/>
    <col min="7163" max="7168" width="10.81640625" style="2" customWidth="1"/>
    <col min="7169" max="7170" width="16.26953125" style="2" customWidth="1"/>
    <col min="7171" max="7171" width="1.81640625" style="2" customWidth="1"/>
    <col min="7172" max="7172" width="1.54296875" style="2" customWidth="1"/>
    <col min="7173" max="7173" width="9.26953125" style="2" customWidth="1"/>
    <col min="7174" max="7174" width="25.54296875" style="2" customWidth="1"/>
    <col min="7175" max="7175" width="13.453125" style="2" customWidth="1"/>
    <col min="7176" max="7176" width="2.7265625" style="2" customWidth="1"/>
    <col min="7177" max="7416" width="10.81640625" style="2"/>
    <col min="7417" max="7417" width="3.1796875" style="2" customWidth="1"/>
    <col min="7418" max="7418" width="87.1796875" style="2" customWidth="1"/>
    <col min="7419" max="7424" width="10.81640625" style="2" customWidth="1"/>
    <col min="7425" max="7426" width="16.26953125" style="2" customWidth="1"/>
    <col min="7427" max="7427" width="1.81640625" style="2" customWidth="1"/>
    <col min="7428" max="7428" width="1.54296875" style="2" customWidth="1"/>
    <col min="7429" max="7429" width="9.26953125" style="2" customWidth="1"/>
    <col min="7430" max="7430" width="25.54296875" style="2" customWidth="1"/>
    <col min="7431" max="7431" width="13.453125" style="2" customWidth="1"/>
    <col min="7432" max="7432" width="2.7265625" style="2" customWidth="1"/>
    <col min="7433" max="7672" width="10.81640625" style="2"/>
    <col min="7673" max="7673" width="3.1796875" style="2" customWidth="1"/>
    <col min="7674" max="7674" width="87.1796875" style="2" customWidth="1"/>
    <col min="7675" max="7680" width="10.81640625" style="2" customWidth="1"/>
    <col min="7681" max="7682" width="16.26953125" style="2" customWidth="1"/>
    <col min="7683" max="7683" width="1.81640625" style="2" customWidth="1"/>
    <col min="7684" max="7684" width="1.54296875" style="2" customWidth="1"/>
    <col min="7685" max="7685" width="9.26953125" style="2" customWidth="1"/>
    <col min="7686" max="7686" width="25.54296875" style="2" customWidth="1"/>
    <col min="7687" max="7687" width="13.453125" style="2" customWidth="1"/>
    <col min="7688" max="7688" width="2.7265625" style="2" customWidth="1"/>
    <col min="7689" max="7928" width="10.81640625" style="2"/>
    <col min="7929" max="7929" width="3.1796875" style="2" customWidth="1"/>
    <col min="7930" max="7930" width="87.1796875" style="2" customWidth="1"/>
    <col min="7931" max="7936" width="10.81640625" style="2" customWidth="1"/>
    <col min="7937" max="7938" width="16.26953125" style="2" customWidth="1"/>
    <col min="7939" max="7939" width="1.81640625" style="2" customWidth="1"/>
    <col min="7940" max="7940" width="1.54296875" style="2" customWidth="1"/>
    <col min="7941" max="7941" width="9.26953125" style="2" customWidth="1"/>
    <col min="7942" max="7942" width="25.54296875" style="2" customWidth="1"/>
    <col min="7943" max="7943" width="13.453125" style="2" customWidth="1"/>
    <col min="7944" max="7944" width="2.7265625" style="2" customWidth="1"/>
    <col min="7945" max="8184" width="10.81640625" style="2"/>
    <col min="8185" max="8185" width="3.1796875" style="2" customWidth="1"/>
    <col min="8186" max="8186" width="87.1796875" style="2" customWidth="1"/>
    <col min="8187" max="8192" width="10.81640625" style="2" customWidth="1"/>
    <col min="8193" max="8194" width="16.26953125" style="2" customWidth="1"/>
    <col min="8195" max="8195" width="1.81640625" style="2" customWidth="1"/>
    <col min="8196" max="8196" width="1.54296875" style="2" customWidth="1"/>
    <col min="8197" max="8197" width="9.26953125" style="2" customWidth="1"/>
    <col min="8198" max="8198" width="25.54296875" style="2" customWidth="1"/>
    <col min="8199" max="8199" width="13.453125" style="2" customWidth="1"/>
    <col min="8200" max="8200" width="2.7265625" style="2" customWidth="1"/>
    <col min="8201" max="8440" width="10.81640625" style="2"/>
    <col min="8441" max="8441" width="3.1796875" style="2" customWidth="1"/>
    <col min="8442" max="8442" width="87.1796875" style="2" customWidth="1"/>
    <col min="8443" max="8448" width="10.81640625" style="2" customWidth="1"/>
    <col min="8449" max="8450" width="16.26953125" style="2" customWidth="1"/>
    <col min="8451" max="8451" width="1.81640625" style="2" customWidth="1"/>
    <col min="8452" max="8452" width="1.54296875" style="2" customWidth="1"/>
    <col min="8453" max="8453" width="9.26953125" style="2" customWidth="1"/>
    <col min="8454" max="8454" width="25.54296875" style="2" customWidth="1"/>
    <col min="8455" max="8455" width="13.453125" style="2" customWidth="1"/>
    <col min="8456" max="8456" width="2.7265625" style="2" customWidth="1"/>
    <col min="8457" max="8696" width="10.81640625" style="2"/>
    <col min="8697" max="8697" width="3.1796875" style="2" customWidth="1"/>
    <col min="8698" max="8698" width="87.1796875" style="2" customWidth="1"/>
    <col min="8699" max="8704" width="10.81640625" style="2" customWidth="1"/>
    <col min="8705" max="8706" width="16.26953125" style="2" customWidth="1"/>
    <col min="8707" max="8707" width="1.81640625" style="2" customWidth="1"/>
    <col min="8708" max="8708" width="1.54296875" style="2" customWidth="1"/>
    <col min="8709" max="8709" width="9.26953125" style="2" customWidth="1"/>
    <col min="8710" max="8710" width="25.54296875" style="2" customWidth="1"/>
    <col min="8711" max="8711" width="13.453125" style="2" customWidth="1"/>
    <col min="8712" max="8712" width="2.7265625" style="2" customWidth="1"/>
    <col min="8713" max="8952" width="10.81640625" style="2"/>
    <col min="8953" max="8953" width="3.1796875" style="2" customWidth="1"/>
    <col min="8954" max="8954" width="87.1796875" style="2" customWidth="1"/>
    <col min="8955" max="8960" width="10.81640625" style="2" customWidth="1"/>
    <col min="8961" max="8962" width="16.26953125" style="2" customWidth="1"/>
    <col min="8963" max="8963" width="1.81640625" style="2" customWidth="1"/>
    <col min="8964" max="8964" width="1.54296875" style="2" customWidth="1"/>
    <col min="8965" max="8965" width="9.26953125" style="2" customWidth="1"/>
    <col min="8966" max="8966" width="25.54296875" style="2" customWidth="1"/>
    <col min="8967" max="8967" width="13.453125" style="2" customWidth="1"/>
    <col min="8968" max="8968" width="2.7265625" style="2" customWidth="1"/>
    <col min="8969" max="9208" width="10.81640625" style="2"/>
    <col min="9209" max="9209" width="3.1796875" style="2" customWidth="1"/>
    <col min="9210" max="9210" width="87.1796875" style="2" customWidth="1"/>
    <col min="9211" max="9216" width="10.81640625" style="2" customWidth="1"/>
    <col min="9217" max="9218" width="16.26953125" style="2" customWidth="1"/>
    <col min="9219" max="9219" width="1.81640625" style="2" customWidth="1"/>
    <col min="9220" max="9220" width="1.54296875" style="2" customWidth="1"/>
    <col min="9221" max="9221" width="9.26953125" style="2" customWidth="1"/>
    <col min="9222" max="9222" width="25.54296875" style="2" customWidth="1"/>
    <col min="9223" max="9223" width="13.453125" style="2" customWidth="1"/>
    <col min="9224" max="9224" width="2.7265625" style="2" customWidth="1"/>
    <col min="9225" max="9464" width="10.81640625" style="2"/>
    <col min="9465" max="9465" width="3.1796875" style="2" customWidth="1"/>
    <col min="9466" max="9466" width="87.1796875" style="2" customWidth="1"/>
    <col min="9467" max="9472" width="10.81640625" style="2" customWidth="1"/>
    <col min="9473" max="9474" width="16.26953125" style="2" customWidth="1"/>
    <col min="9475" max="9475" width="1.81640625" style="2" customWidth="1"/>
    <col min="9476" max="9476" width="1.54296875" style="2" customWidth="1"/>
    <col min="9477" max="9477" width="9.26953125" style="2" customWidth="1"/>
    <col min="9478" max="9478" width="25.54296875" style="2" customWidth="1"/>
    <col min="9479" max="9479" width="13.453125" style="2" customWidth="1"/>
    <col min="9480" max="9480" width="2.7265625" style="2" customWidth="1"/>
    <col min="9481" max="9720" width="10.81640625" style="2"/>
    <col min="9721" max="9721" width="3.1796875" style="2" customWidth="1"/>
    <col min="9722" max="9722" width="87.1796875" style="2" customWidth="1"/>
    <col min="9723" max="9728" width="10.81640625" style="2" customWidth="1"/>
    <col min="9729" max="9730" width="16.26953125" style="2" customWidth="1"/>
    <col min="9731" max="9731" width="1.81640625" style="2" customWidth="1"/>
    <col min="9732" max="9732" width="1.54296875" style="2" customWidth="1"/>
    <col min="9733" max="9733" width="9.26953125" style="2" customWidth="1"/>
    <col min="9734" max="9734" width="25.54296875" style="2" customWidth="1"/>
    <col min="9735" max="9735" width="13.453125" style="2" customWidth="1"/>
    <col min="9736" max="9736" width="2.7265625" style="2" customWidth="1"/>
    <col min="9737" max="9976" width="10.81640625" style="2"/>
    <col min="9977" max="9977" width="3.1796875" style="2" customWidth="1"/>
    <col min="9978" max="9978" width="87.1796875" style="2" customWidth="1"/>
    <col min="9979" max="9984" width="10.81640625" style="2" customWidth="1"/>
    <col min="9985" max="9986" width="16.26953125" style="2" customWidth="1"/>
    <col min="9987" max="9987" width="1.81640625" style="2" customWidth="1"/>
    <col min="9988" max="9988" width="1.54296875" style="2" customWidth="1"/>
    <col min="9989" max="9989" width="9.26953125" style="2" customWidth="1"/>
    <col min="9990" max="9990" width="25.54296875" style="2" customWidth="1"/>
    <col min="9991" max="9991" width="13.453125" style="2" customWidth="1"/>
    <col min="9992" max="9992" width="2.7265625" style="2" customWidth="1"/>
    <col min="9993" max="10232" width="10.81640625" style="2"/>
    <col min="10233" max="10233" width="3.1796875" style="2" customWidth="1"/>
    <col min="10234" max="10234" width="87.1796875" style="2" customWidth="1"/>
    <col min="10235" max="10240" width="10.81640625" style="2" customWidth="1"/>
    <col min="10241" max="10242" width="16.26953125" style="2" customWidth="1"/>
    <col min="10243" max="10243" width="1.81640625" style="2" customWidth="1"/>
    <col min="10244" max="10244" width="1.54296875" style="2" customWidth="1"/>
    <col min="10245" max="10245" width="9.26953125" style="2" customWidth="1"/>
    <col min="10246" max="10246" width="25.54296875" style="2" customWidth="1"/>
    <col min="10247" max="10247" width="13.453125" style="2" customWidth="1"/>
    <col min="10248" max="10248" width="2.7265625" style="2" customWidth="1"/>
    <col min="10249" max="10488" width="10.81640625" style="2"/>
    <col min="10489" max="10489" width="3.1796875" style="2" customWidth="1"/>
    <col min="10490" max="10490" width="87.1796875" style="2" customWidth="1"/>
    <col min="10491" max="10496" width="10.81640625" style="2" customWidth="1"/>
    <col min="10497" max="10498" width="16.26953125" style="2" customWidth="1"/>
    <col min="10499" max="10499" width="1.81640625" style="2" customWidth="1"/>
    <col min="10500" max="10500" width="1.54296875" style="2" customWidth="1"/>
    <col min="10501" max="10501" width="9.26953125" style="2" customWidth="1"/>
    <col min="10502" max="10502" width="25.54296875" style="2" customWidth="1"/>
    <col min="10503" max="10503" width="13.453125" style="2" customWidth="1"/>
    <col min="10504" max="10504" width="2.7265625" style="2" customWidth="1"/>
    <col min="10505" max="10744" width="10.81640625" style="2"/>
    <col min="10745" max="10745" width="3.1796875" style="2" customWidth="1"/>
    <col min="10746" max="10746" width="87.1796875" style="2" customWidth="1"/>
    <col min="10747" max="10752" width="10.81640625" style="2" customWidth="1"/>
    <col min="10753" max="10754" width="16.26953125" style="2" customWidth="1"/>
    <col min="10755" max="10755" width="1.81640625" style="2" customWidth="1"/>
    <col min="10756" max="10756" width="1.54296875" style="2" customWidth="1"/>
    <col min="10757" max="10757" width="9.26953125" style="2" customWidth="1"/>
    <col min="10758" max="10758" width="25.54296875" style="2" customWidth="1"/>
    <col min="10759" max="10759" width="13.453125" style="2" customWidth="1"/>
    <col min="10760" max="10760" width="2.7265625" style="2" customWidth="1"/>
    <col min="10761" max="11000" width="10.81640625" style="2"/>
    <col min="11001" max="11001" width="3.1796875" style="2" customWidth="1"/>
    <col min="11002" max="11002" width="87.1796875" style="2" customWidth="1"/>
    <col min="11003" max="11008" width="10.81640625" style="2" customWidth="1"/>
    <col min="11009" max="11010" width="16.26953125" style="2" customWidth="1"/>
    <col min="11011" max="11011" width="1.81640625" style="2" customWidth="1"/>
    <col min="11012" max="11012" width="1.54296875" style="2" customWidth="1"/>
    <col min="11013" max="11013" width="9.26953125" style="2" customWidth="1"/>
    <col min="11014" max="11014" width="25.54296875" style="2" customWidth="1"/>
    <col min="11015" max="11015" width="13.453125" style="2" customWidth="1"/>
    <col min="11016" max="11016" width="2.7265625" style="2" customWidth="1"/>
    <col min="11017" max="11256" width="10.81640625" style="2"/>
    <col min="11257" max="11257" width="3.1796875" style="2" customWidth="1"/>
    <col min="11258" max="11258" width="87.1796875" style="2" customWidth="1"/>
    <col min="11259" max="11264" width="10.81640625" style="2" customWidth="1"/>
    <col min="11265" max="11266" width="16.26953125" style="2" customWidth="1"/>
    <col min="11267" max="11267" width="1.81640625" style="2" customWidth="1"/>
    <col min="11268" max="11268" width="1.54296875" style="2" customWidth="1"/>
    <col min="11269" max="11269" width="9.26953125" style="2" customWidth="1"/>
    <col min="11270" max="11270" width="25.54296875" style="2" customWidth="1"/>
    <col min="11271" max="11271" width="13.453125" style="2" customWidth="1"/>
    <col min="11272" max="11272" width="2.7265625" style="2" customWidth="1"/>
    <col min="11273" max="11512" width="10.81640625" style="2"/>
    <col min="11513" max="11513" width="3.1796875" style="2" customWidth="1"/>
    <col min="11514" max="11514" width="87.1796875" style="2" customWidth="1"/>
    <col min="11515" max="11520" width="10.81640625" style="2" customWidth="1"/>
    <col min="11521" max="11522" width="16.26953125" style="2" customWidth="1"/>
    <col min="11523" max="11523" width="1.81640625" style="2" customWidth="1"/>
    <col min="11524" max="11524" width="1.54296875" style="2" customWidth="1"/>
    <col min="11525" max="11525" width="9.26953125" style="2" customWidth="1"/>
    <col min="11526" max="11526" width="25.54296875" style="2" customWidth="1"/>
    <col min="11527" max="11527" width="13.453125" style="2" customWidth="1"/>
    <col min="11528" max="11528" width="2.7265625" style="2" customWidth="1"/>
    <col min="11529" max="11768" width="10.81640625" style="2"/>
    <col min="11769" max="11769" width="3.1796875" style="2" customWidth="1"/>
    <col min="11770" max="11770" width="87.1796875" style="2" customWidth="1"/>
    <col min="11771" max="11776" width="10.81640625" style="2" customWidth="1"/>
    <col min="11777" max="11778" width="16.26953125" style="2" customWidth="1"/>
    <col min="11779" max="11779" width="1.81640625" style="2" customWidth="1"/>
    <col min="11780" max="11780" width="1.54296875" style="2" customWidth="1"/>
    <col min="11781" max="11781" width="9.26953125" style="2" customWidth="1"/>
    <col min="11782" max="11782" width="25.54296875" style="2" customWidth="1"/>
    <col min="11783" max="11783" width="13.453125" style="2" customWidth="1"/>
    <col min="11784" max="11784" width="2.7265625" style="2" customWidth="1"/>
    <col min="11785" max="12024" width="10.81640625" style="2"/>
    <col min="12025" max="12025" width="3.1796875" style="2" customWidth="1"/>
    <col min="12026" max="12026" width="87.1796875" style="2" customWidth="1"/>
    <col min="12027" max="12032" width="10.81640625" style="2" customWidth="1"/>
    <col min="12033" max="12034" width="16.26953125" style="2" customWidth="1"/>
    <col min="12035" max="12035" width="1.81640625" style="2" customWidth="1"/>
    <col min="12036" max="12036" width="1.54296875" style="2" customWidth="1"/>
    <col min="12037" max="12037" width="9.26953125" style="2" customWidth="1"/>
    <col min="12038" max="12038" width="25.54296875" style="2" customWidth="1"/>
    <col min="12039" max="12039" width="13.453125" style="2" customWidth="1"/>
    <col min="12040" max="12040" width="2.7265625" style="2" customWidth="1"/>
    <col min="12041" max="12280" width="10.81640625" style="2"/>
    <col min="12281" max="12281" width="3.1796875" style="2" customWidth="1"/>
    <col min="12282" max="12282" width="87.1796875" style="2" customWidth="1"/>
    <col min="12283" max="12288" width="10.81640625" style="2" customWidth="1"/>
    <col min="12289" max="12290" width="16.26953125" style="2" customWidth="1"/>
    <col min="12291" max="12291" width="1.81640625" style="2" customWidth="1"/>
    <col min="12292" max="12292" width="1.54296875" style="2" customWidth="1"/>
    <col min="12293" max="12293" width="9.26953125" style="2" customWidth="1"/>
    <col min="12294" max="12294" width="25.54296875" style="2" customWidth="1"/>
    <col min="12295" max="12295" width="13.453125" style="2" customWidth="1"/>
    <col min="12296" max="12296" width="2.7265625" style="2" customWidth="1"/>
    <col min="12297" max="12536" width="10.81640625" style="2"/>
    <col min="12537" max="12537" width="3.1796875" style="2" customWidth="1"/>
    <col min="12538" max="12538" width="87.1796875" style="2" customWidth="1"/>
    <col min="12539" max="12544" width="10.81640625" style="2" customWidth="1"/>
    <col min="12545" max="12546" width="16.26953125" style="2" customWidth="1"/>
    <col min="12547" max="12547" width="1.81640625" style="2" customWidth="1"/>
    <col min="12548" max="12548" width="1.54296875" style="2" customWidth="1"/>
    <col min="12549" max="12549" width="9.26953125" style="2" customWidth="1"/>
    <col min="12550" max="12550" width="25.54296875" style="2" customWidth="1"/>
    <col min="12551" max="12551" width="13.453125" style="2" customWidth="1"/>
    <col min="12552" max="12552" width="2.7265625" style="2" customWidth="1"/>
    <col min="12553" max="12792" width="10.81640625" style="2"/>
    <col min="12793" max="12793" width="3.1796875" style="2" customWidth="1"/>
    <col min="12794" max="12794" width="87.1796875" style="2" customWidth="1"/>
    <col min="12795" max="12800" width="10.81640625" style="2" customWidth="1"/>
    <col min="12801" max="12802" width="16.26953125" style="2" customWidth="1"/>
    <col min="12803" max="12803" width="1.81640625" style="2" customWidth="1"/>
    <col min="12804" max="12804" width="1.54296875" style="2" customWidth="1"/>
    <col min="12805" max="12805" width="9.26953125" style="2" customWidth="1"/>
    <col min="12806" max="12806" width="25.54296875" style="2" customWidth="1"/>
    <col min="12807" max="12807" width="13.453125" style="2" customWidth="1"/>
    <col min="12808" max="12808" width="2.7265625" style="2" customWidth="1"/>
    <col min="12809" max="13048" width="10.81640625" style="2"/>
    <col min="13049" max="13049" width="3.1796875" style="2" customWidth="1"/>
    <col min="13050" max="13050" width="87.1796875" style="2" customWidth="1"/>
    <col min="13051" max="13056" width="10.81640625" style="2" customWidth="1"/>
    <col min="13057" max="13058" width="16.26953125" style="2" customWidth="1"/>
    <col min="13059" max="13059" width="1.81640625" style="2" customWidth="1"/>
    <col min="13060" max="13060" width="1.54296875" style="2" customWidth="1"/>
    <col min="13061" max="13061" width="9.26953125" style="2" customWidth="1"/>
    <col min="13062" max="13062" width="25.54296875" style="2" customWidth="1"/>
    <col min="13063" max="13063" width="13.453125" style="2" customWidth="1"/>
    <col min="13064" max="13064" width="2.7265625" style="2" customWidth="1"/>
    <col min="13065" max="13304" width="10.81640625" style="2"/>
    <col min="13305" max="13305" width="3.1796875" style="2" customWidth="1"/>
    <col min="13306" max="13306" width="87.1796875" style="2" customWidth="1"/>
    <col min="13307" max="13312" width="10.81640625" style="2" customWidth="1"/>
    <col min="13313" max="13314" width="16.26953125" style="2" customWidth="1"/>
    <col min="13315" max="13315" width="1.81640625" style="2" customWidth="1"/>
    <col min="13316" max="13316" width="1.54296875" style="2" customWidth="1"/>
    <col min="13317" max="13317" width="9.26953125" style="2" customWidth="1"/>
    <col min="13318" max="13318" width="25.54296875" style="2" customWidth="1"/>
    <col min="13319" max="13319" width="13.453125" style="2" customWidth="1"/>
    <col min="13320" max="13320" width="2.7265625" style="2" customWidth="1"/>
    <col min="13321" max="13560" width="10.81640625" style="2"/>
    <col min="13561" max="13561" width="3.1796875" style="2" customWidth="1"/>
    <col min="13562" max="13562" width="87.1796875" style="2" customWidth="1"/>
    <col min="13563" max="13568" width="10.81640625" style="2" customWidth="1"/>
    <col min="13569" max="13570" width="16.26953125" style="2" customWidth="1"/>
    <col min="13571" max="13571" width="1.81640625" style="2" customWidth="1"/>
    <col min="13572" max="13572" width="1.54296875" style="2" customWidth="1"/>
    <col min="13573" max="13573" width="9.26953125" style="2" customWidth="1"/>
    <col min="13574" max="13574" width="25.54296875" style="2" customWidth="1"/>
    <col min="13575" max="13575" width="13.453125" style="2" customWidth="1"/>
    <col min="13576" max="13576" width="2.7265625" style="2" customWidth="1"/>
    <col min="13577" max="13816" width="10.81640625" style="2"/>
    <col min="13817" max="13817" width="3.1796875" style="2" customWidth="1"/>
    <col min="13818" max="13818" width="87.1796875" style="2" customWidth="1"/>
    <col min="13819" max="13824" width="10.81640625" style="2" customWidth="1"/>
    <col min="13825" max="13826" width="16.26953125" style="2" customWidth="1"/>
    <col min="13827" max="13827" width="1.81640625" style="2" customWidth="1"/>
    <col min="13828" max="13828" width="1.54296875" style="2" customWidth="1"/>
    <col min="13829" max="13829" width="9.26953125" style="2" customWidth="1"/>
    <col min="13830" max="13830" width="25.54296875" style="2" customWidth="1"/>
    <col min="13831" max="13831" width="13.453125" style="2" customWidth="1"/>
    <col min="13832" max="13832" width="2.7265625" style="2" customWidth="1"/>
    <col min="13833" max="14072" width="10.81640625" style="2"/>
    <col min="14073" max="14073" width="3.1796875" style="2" customWidth="1"/>
    <col min="14074" max="14074" width="87.1796875" style="2" customWidth="1"/>
    <col min="14075" max="14080" width="10.81640625" style="2" customWidth="1"/>
    <col min="14081" max="14082" width="16.26953125" style="2" customWidth="1"/>
    <col min="14083" max="14083" width="1.81640625" style="2" customWidth="1"/>
    <col min="14084" max="14084" width="1.54296875" style="2" customWidth="1"/>
    <col min="14085" max="14085" width="9.26953125" style="2" customWidth="1"/>
    <col min="14086" max="14086" width="25.54296875" style="2" customWidth="1"/>
    <col min="14087" max="14087" width="13.453125" style="2" customWidth="1"/>
    <col min="14088" max="14088" width="2.7265625" style="2" customWidth="1"/>
    <col min="14089" max="14328" width="10.81640625" style="2"/>
    <col min="14329" max="14329" width="3.1796875" style="2" customWidth="1"/>
    <col min="14330" max="14330" width="87.1796875" style="2" customWidth="1"/>
    <col min="14331" max="14336" width="10.81640625" style="2" customWidth="1"/>
    <col min="14337" max="14338" width="16.26953125" style="2" customWidth="1"/>
    <col min="14339" max="14339" width="1.81640625" style="2" customWidth="1"/>
    <col min="14340" max="14340" width="1.54296875" style="2" customWidth="1"/>
    <col min="14341" max="14341" width="9.26953125" style="2" customWidth="1"/>
    <col min="14342" max="14342" width="25.54296875" style="2" customWidth="1"/>
    <col min="14343" max="14343" width="13.453125" style="2" customWidth="1"/>
    <col min="14344" max="14344" width="2.7265625" style="2" customWidth="1"/>
    <col min="14345" max="14584" width="10.81640625" style="2"/>
    <col min="14585" max="14585" width="3.1796875" style="2" customWidth="1"/>
    <col min="14586" max="14586" width="87.1796875" style="2" customWidth="1"/>
    <col min="14587" max="14592" width="10.81640625" style="2" customWidth="1"/>
    <col min="14593" max="14594" width="16.26953125" style="2" customWidth="1"/>
    <col min="14595" max="14595" width="1.81640625" style="2" customWidth="1"/>
    <col min="14596" max="14596" width="1.54296875" style="2" customWidth="1"/>
    <col min="14597" max="14597" width="9.26953125" style="2" customWidth="1"/>
    <col min="14598" max="14598" width="25.54296875" style="2" customWidth="1"/>
    <col min="14599" max="14599" width="13.453125" style="2" customWidth="1"/>
    <col min="14600" max="14600" width="2.7265625" style="2" customWidth="1"/>
    <col min="14601" max="14840" width="10.81640625" style="2"/>
    <col min="14841" max="14841" width="3.1796875" style="2" customWidth="1"/>
    <col min="14842" max="14842" width="87.1796875" style="2" customWidth="1"/>
    <col min="14843" max="14848" width="10.81640625" style="2" customWidth="1"/>
    <col min="14849" max="14850" width="16.26953125" style="2" customWidth="1"/>
    <col min="14851" max="14851" width="1.81640625" style="2" customWidth="1"/>
    <col min="14852" max="14852" width="1.54296875" style="2" customWidth="1"/>
    <col min="14853" max="14853" width="9.26953125" style="2" customWidth="1"/>
    <col min="14854" max="14854" width="25.54296875" style="2" customWidth="1"/>
    <col min="14855" max="14855" width="13.453125" style="2" customWidth="1"/>
    <col min="14856" max="14856" width="2.7265625" style="2" customWidth="1"/>
    <col min="14857" max="15096" width="10.81640625" style="2"/>
    <col min="15097" max="15097" width="3.1796875" style="2" customWidth="1"/>
    <col min="15098" max="15098" width="87.1796875" style="2" customWidth="1"/>
    <col min="15099" max="15104" width="10.81640625" style="2" customWidth="1"/>
    <col min="15105" max="15106" width="16.26953125" style="2" customWidth="1"/>
    <col min="15107" max="15107" width="1.81640625" style="2" customWidth="1"/>
    <col min="15108" max="15108" width="1.54296875" style="2" customWidth="1"/>
    <col min="15109" max="15109" width="9.26953125" style="2" customWidth="1"/>
    <col min="15110" max="15110" width="25.54296875" style="2" customWidth="1"/>
    <col min="15111" max="15111" width="13.453125" style="2" customWidth="1"/>
    <col min="15112" max="15112" width="2.7265625" style="2" customWidth="1"/>
    <col min="15113" max="15352" width="10.81640625" style="2"/>
    <col min="15353" max="15353" width="3.1796875" style="2" customWidth="1"/>
    <col min="15354" max="15354" width="87.1796875" style="2" customWidth="1"/>
    <col min="15355" max="15360" width="10.81640625" style="2" customWidth="1"/>
    <col min="15361" max="15362" width="16.26953125" style="2" customWidth="1"/>
    <col min="15363" max="15363" width="1.81640625" style="2" customWidth="1"/>
    <col min="15364" max="15364" width="1.54296875" style="2" customWidth="1"/>
    <col min="15365" max="15365" width="9.26953125" style="2" customWidth="1"/>
    <col min="15366" max="15366" width="25.54296875" style="2" customWidth="1"/>
    <col min="15367" max="15367" width="13.453125" style="2" customWidth="1"/>
    <col min="15368" max="15368" width="2.7265625" style="2" customWidth="1"/>
    <col min="15369" max="15608" width="10.81640625" style="2"/>
    <col min="15609" max="15609" width="3.1796875" style="2" customWidth="1"/>
    <col min="15610" max="15610" width="87.1796875" style="2" customWidth="1"/>
    <col min="15611" max="15616" width="10.81640625" style="2" customWidth="1"/>
    <col min="15617" max="15618" width="16.26953125" style="2" customWidth="1"/>
    <col min="15619" max="15619" width="1.81640625" style="2" customWidth="1"/>
    <col min="15620" max="15620" width="1.54296875" style="2" customWidth="1"/>
    <col min="15621" max="15621" width="9.26953125" style="2" customWidth="1"/>
    <col min="15622" max="15622" width="25.54296875" style="2" customWidth="1"/>
    <col min="15623" max="15623" width="13.453125" style="2" customWidth="1"/>
    <col min="15624" max="15624" width="2.7265625" style="2" customWidth="1"/>
    <col min="15625" max="15864" width="10.81640625" style="2"/>
    <col min="15865" max="15865" width="3.1796875" style="2" customWidth="1"/>
    <col min="15866" max="15866" width="87.1796875" style="2" customWidth="1"/>
    <col min="15867" max="15872" width="10.81640625" style="2" customWidth="1"/>
    <col min="15873" max="15874" width="16.26953125" style="2" customWidth="1"/>
    <col min="15875" max="15875" width="1.81640625" style="2" customWidth="1"/>
    <col min="15876" max="15876" width="1.54296875" style="2" customWidth="1"/>
    <col min="15877" max="15877" width="9.26953125" style="2" customWidth="1"/>
    <col min="15878" max="15878" width="25.54296875" style="2" customWidth="1"/>
    <col min="15879" max="15879" width="13.453125" style="2" customWidth="1"/>
    <col min="15880" max="15880" width="2.7265625" style="2" customWidth="1"/>
    <col min="15881" max="16120" width="10.81640625" style="2"/>
    <col min="16121" max="16121" width="3.1796875" style="2" customWidth="1"/>
    <col min="16122" max="16122" width="87.1796875" style="2" customWidth="1"/>
    <col min="16123" max="16128" width="10.81640625" style="2" customWidth="1"/>
    <col min="16129" max="16130" width="16.26953125" style="2" customWidth="1"/>
    <col min="16131" max="16131" width="1.81640625" style="2" customWidth="1"/>
    <col min="16132" max="16132" width="1.54296875" style="2" customWidth="1"/>
    <col min="16133" max="16133" width="9.26953125" style="2" customWidth="1"/>
    <col min="16134" max="16134" width="25.54296875" style="2" customWidth="1"/>
    <col min="16135" max="16135" width="13.453125" style="2" customWidth="1"/>
    <col min="16136" max="16136" width="2.7265625" style="2" customWidth="1"/>
    <col min="16137" max="16382" width="10.81640625" style="2"/>
    <col min="16383" max="16384" width="10.81640625" style="2" customWidth="1"/>
  </cols>
  <sheetData>
    <row r="1" spans="2:63" ht="20.25" customHeight="1" thickBot="1"/>
    <row r="2" spans="2:63" s="150" customFormat="1" ht="20.25" customHeight="1">
      <c r="B2" s="30"/>
      <c r="C2" s="31"/>
      <c r="D2" s="31"/>
      <c r="E2" s="31"/>
      <c r="F2" s="31"/>
      <c r="G2" s="31"/>
      <c r="H2" s="32"/>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row>
    <row r="3" spans="2:63" s="150" customFormat="1" ht="20.25" customHeight="1">
      <c r="B3" s="16"/>
      <c r="H3" s="15"/>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row>
    <row r="4" spans="2:63" s="150" customFormat="1" ht="133" customHeight="1">
      <c r="B4" s="16"/>
      <c r="C4" s="240" t="s">
        <v>117</v>
      </c>
      <c r="D4" s="240"/>
      <c r="E4" s="240"/>
      <c r="F4" s="240"/>
      <c r="G4" s="240"/>
      <c r="H4" s="33"/>
      <c r="I4" s="29"/>
      <c r="J4" s="29"/>
      <c r="K4" s="29"/>
      <c r="L4" s="29"/>
      <c r="M4" s="29"/>
      <c r="N4" s="29"/>
      <c r="O4" s="29"/>
      <c r="P4" s="29"/>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row>
    <row r="5" spans="2:63" s="150" customFormat="1" ht="20.25" customHeight="1">
      <c r="B5" s="16"/>
      <c r="H5" s="15"/>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2:63" ht="20.25" customHeight="1" thickBot="1">
      <c r="B6" s="34"/>
      <c r="C6" s="35"/>
      <c r="D6" s="35"/>
      <c r="E6" s="35"/>
      <c r="F6" s="35"/>
      <c r="G6" s="35"/>
      <c r="H6" s="36"/>
    </row>
    <row r="7" spans="2:63" ht="20.25" customHeight="1">
      <c r="B7" s="16"/>
      <c r="C7" s="150"/>
      <c r="D7" s="150"/>
      <c r="E7" s="150"/>
      <c r="F7" s="150"/>
      <c r="G7" s="150"/>
      <c r="H7" s="15"/>
    </row>
    <row r="8" spans="2:63" ht="20.25" customHeight="1">
      <c r="B8" s="16"/>
      <c r="C8" s="48" t="s">
        <v>1</v>
      </c>
      <c r="D8" s="242"/>
      <c r="E8" s="243"/>
      <c r="F8" s="244"/>
      <c r="G8" s="47"/>
      <c r="H8" s="15"/>
    </row>
    <row r="9" spans="2:63" ht="20.25" customHeight="1">
      <c r="B9" s="16"/>
      <c r="C9" s="150"/>
      <c r="D9" s="6"/>
      <c r="E9" s="6"/>
      <c r="F9" s="6"/>
      <c r="G9" s="6"/>
      <c r="H9" s="15"/>
    </row>
    <row r="10" spans="2:63" ht="20.25" customHeight="1">
      <c r="B10" s="16"/>
      <c r="C10" s="48" t="s">
        <v>35</v>
      </c>
      <c r="D10" s="245" t="e">
        <f>+DPGF!E8:I8</f>
        <v>#VALUE!</v>
      </c>
      <c r="E10" s="245"/>
      <c r="F10" s="245"/>
      <c r="G10" s="6"/>
      <c r="H10" s="15"/>
    </row>
    <row r="11" spans="2:63" ht="20.25" customHeight="1">
      <c r="B11" s="16"/>
      <c r="C11" s="150"/>
      <c r="D11" s="150"/>
      <c r="E11" s="150"/>
      <c r="F11" s="150"/>
      <c r="G11" s="150"/>
      <c r="H11" s="15"/>
    </row>
    <row r="12" spans="2:63" ht="20.25" customHeight="1">
      <c r="B12" s="16"/>
      <c r="C12" s="251"/>
      <c r="D12" s="251"/>
      <c r="E12" s="251"/>
      <c r="F12" s="251"/>
      <c r="G12" s="150"/>
      <c r="H12" s="15"/>
    </row>
    <row r="13" spans="2:63" ht="20.25" customHeight="1">
      <c r="B13" s="16"/>
      <c r="C13" s="150"/>
      <c r="D13" s="150"/>
      <c r="E13" s="150"/>
      <c r="F13" s="150"/>
      <c r="G13" s="150"/>
      <c r="H13" s="15"/>
    </row>
    <row r="14" spans="2:63" s="125" customFormat="1" ht="24.75" customHeight="1">
      <c r="B14" s="122"/>
      <c r="C14" s="126"/>
      <c r="D14" s="126"/>
      <c r="E14" s="126"/>
      <c r="F14" s="126"/>
      <c r="G14" s="126"/>
      <c r="H14" s="123"/>
      <c r="I14" s="124"/>
    </row>
    <row r="15" spans="2:63" s="23" customFormat="1" ht="20.25" customHeight="1">
      <c r="B15" s="21"/>
      <c r="C15" s="135" t="s">
        <v>54</v>
      </c>
      <c r="D15" s="136"/>
      <c r="E15" s="136"/>
      <c r="F15" s="137"/>
      <c r="G15" s="150"/>
      <c r="H15" s="22"/>
      <c r="I15" s="130"/>
    </row>
    <row r="16" spans="2:63" s="23" customFormat="1" ht="20.25" customHeight="1">
      <c r="B16" s="21"/>
      <c r="C16" s="138" t="s">
        <v>70</v>
      </c>
      <c r="D16" s="138" t="s">
        <v>61</v>
      </c>
      <c r="E16" s="138" t="s">
        <v>11</v>
      </c>
      <c r="F16" s="139" t="s">
        <v>62</v>
      </c>
      <c r="G16" s="150"/>
      <c r="H16" s="123"/>
      <c r="I16" s="130"/>
    </row>
    <row r="17" spans="2:9" s="23" customFormat="1" ht="28" customHeight="1">
      <c r="B17" s="21"/>
      <c r="C17" s="132" t="s">
        <v>71</v>
      </c>
      <c r="D17" s="131">
        <f>DPGF!O73</f>
        <v>0</v>
      </c>
      <c r="E17" s="133">
        <f>+DPGF!O74</f>
        <v>0.2</v>
      </c>
      <c r="F17" s="134">
        <f>DPGF!O75</f>
        <v>0</v>
      </c>
      <c r="G17" s="150"/>
      <c r="H17" s="22"/>
      <c r="I17" s="130"/>
    </row>
    <row r="18" spans="2:9" s="23" customFormat="1" ht="20.25" customHeight="1">
      <c r="B18" s="21"/>
      <c r="C18" s="138" t="s">
        <v>73</v>
      </c>
      <c r="D18" s="141"/>
      <c r="E18" s="141"/>
      <c r="F18" s="139"/>
      <c r="G18" s="150"/>
      <c r="H18" s="22"/>
      <c r="I18" s="130"/>
    </row>
    <row r="19" spans="2:9" s="23" customFormat="1" ht="26.5" customHeight="1">
      <c r="B19" s="21"/>
      <c r="C19" s="132" t="s">
        <v>74</v>
      </c>
      <c r="D19" s="131" t="e">
        <f>#REF!</f>
        <v>#REF!</v>
      </c>
      <c r="E19" s="133" t="e">
        <f>#REF!</f>
        <v>#REF!</v>
      </c>
      <c r="F19" s="134" t="e">
        <f>#REF!</f>
        <v>#REF!</v>
      </c>
      <c r="G19" s="150"/>
      <c r="H19" s="22"/>
      <c r="I19" s="130"/>
    </row>
    <row r="20" spans="2:9" s="23" customFormat="1" ht="30.75" customHeight="1">
      <c r="B20" s="21"/>
      <c r="C20" s="142" t="s">
        <v>86</v>
      </c>
      <c r="D20" s="143" t="e">
        <f>SUM(D17,D19)</f>
        <v>#REF!</v>
      </c>
      <c r="E20" s="140" t="e">
        <f>E19</f>
        <v>#REF!</v>
      </c>
      <c r="F20" s="155" t="e">
        <f>SUM(F17,F19)</f>
        <v>#REF!</v>
      </c>
      <c r="G20" s="116"/>
      <c r="H20" s="22"/>
      <c r="I20" s="130"/>
    </row>
    <row r="21" spans="2:9" ht="20.25" customHeight="1">
      <c r="B21" s="16"/>
      <c r="H21" s="15"/>
    </row>
    <row r="22" spans="2:9" s="9" customFormat="1" ht="20.25" customHeight="1">
      <c r="B22" s="17"/>
      <c r="C22" s="10"/>
      <c r="D22" s="10"/>
      <c r="E22" s="10"/>
      <c r="F22" s="10"/>
      <c r="G22" s="39"/>
      <c r="H22" s="18"/>
      <c r="I22" s="10"/>
    </row>
    <row r="23" spans="2:9" s="9" customFormat="1" ht="20.25" customHeight="1">
      <c r="B23" s="17"/>
      <c r="C23" s="24" t="s">
        <v>3</v>
      </c>
      <c r="D23" s="238"/>
      <c r="E23" s="238"/>
      <c r="F23" s="238"/>
      <c r="G23" s="238"/>
      <c r="H23" s="18"/>
      <c r="I23" s="10"/>
    </row>
    <row r="24" spans="2:9" s="9" customFormat="1" ht="20.25" customHeight="1">
      <c r="B24" s="17"/>
      <c r="C24" s="24" t="s">
        <v>4</v>
      </c>
      <c r="D24" s="238"/>
      <c r="E24" s="238"/>
      <c r="F24" s="238"/>
      <c r="G24" s="238"/>
      <c r="H24" s="18"/>
      <c r="I24" s="10"/>
    </row>
    <row r="25" spans="2:9" s="9" customFormat="1" ht="55.5" customHeight="1">
      <c r="B25" s="25"/>
      <c r="C25" s="24" t="s">
        <v>5</v>
      </c>
      <c r="D25" s="238"/>
      <c r="E25" s="238"/>
      <c r="F25" s="238"/>
      <c r="G25" s="238"/>
      <c r="H25" s="18"/>
      <c r="I25" s="10"/>
    </row>
    <row r="26" spans="2:9" s="9" customFormat="1" ht="20.25" customHeight="1" thickBot="1">
      <c r="B26" s="26"/>
      <c r="C26" s="27"/>
      <c r="D26" s="27"/>
      <c r="E26" s="27"/>
      <c r="F26" s="27"/>
      <c r="G26" s="28"/>
      <c r="H26" s="19"/>
      <c r="I26" s="10"/>
    </row>
    <row r="27" spans="2:9" s="44" customFormat="1" ht="20.25" customHeight="1">
      <c r="I27" s="42"/>
    </row>
    <row r="28" spans="2:9" s="44" customFormat="1" ht="20.25" customHeight="1">
      <c r="I28" s="42"/>
    </row>
    <row r="29" spans="2:9" s="44" customFormat="1" ht="20.25" customHeight="1">
      <c r="I29" s="42"/>
    </row>
    <row r="30" spans="2:9" s="44" customFormat="1" ht="20.25" customHeight="1">
      <c r="I30" s="42"/>
    </row>
    <row r="31" spans="2:9" s="44" customFormat="1" ht="20.25" customHeight="1">
      <c r="I31" s="42"/>
    </row>
    <row r="32" spans="2:9" s="44" customFormat="1" ht="20.25" customHeight="1">
      <c r="I32" s="42"/>
    </row>
    <row r="33" spans="9:9" s="44" customFormat="1" ht="20.25" customHeight="1">
      <c r="I33" s="42"/>
    </row>
    <row r="34" spans="9:9" s="44" customFormat="1" ht="20.25" customHeight="1">
      <c r="I34" s="42"/>
    </row>
    <row r="35" spans="9:9" s="44" customFormat="1" ht="20.25" customHeight="1">
      <c r="I35" s="42"/>
    </row>
    <row r="36" spans="9:9" s="44" customFormat="1" ht="20.25" customHeight="1">
      <c r="I36" s="42"/>
    </row>
    <row r="37" spans="9:9" s="44" customFormat="1" ht="20.25" customHeight="1">
      <c r="I37" s="42"/>
    </row>
    <row r="38" spans="9:9" s="44" customFormat="1" ht="20.25" customHeight="1">
      <c r="I38" s="42"/>
    </row>
    <row r="39" spans="9:9" s="44" customFormat="1" ht="20.25" customHeight="1">
      <c r="I39" s="42"/>
    </row>
    <row r="40" spans="9:9" s="44" customFormat="1" ht="20.25" customHeight="1">
      <c r="I40" s="42"/>
    </row>
    <row r="41" spans="9:9" s="44" customFormat="1" ht="20.25" customHeight="1">
      <c r="I41" s="42"/>
    </row>
    <row r="42" spans="9:9" s="44" customFormat="1" ht="20.25" customHeight="1">
      <c r="I42" s="42"/>
    </row>
    <row r="43" spans="9:9" s="44" customFormat="1" ht="20.25" customHeight="1">
      <c r="I43" s="42"/>
    </row>
    <row r="44" spans="9:9" s="44" customFormat="1" ht="20.25" customHeight="1">
      <c r="I44" s="42"/>
    </row>
    <row r="45" spans="9:9" s="44" customFormat="1" ht="20.25" customHeight="1">
      <c r="I45" s="42"/>
    </row>
    <row r="46" spans="9:9" s="44" customFormat="1" ht="20.25" customHeight="1">
      <c r="I46" s="42"/>
    </row>
    <row r="47" spans="9:9" s="44" customFormat="1" ht="20.25" customHeight="1">
      <c r="I47" s="42"/>
    </row>
    <row r="48" spans="9:9" s="44" customFormat="1" ht="20.25" customHeight="1">
      <c r="I48" s="42"/>
    </row>
    <row r="49" spans="9:9" s="44" customFormat="1" ht="20.25" customHeight="1">
      <c r="I49" s="42"/>
    </row>
    <row r="50" spans="9:9" s="44" customFormat="1" ht="20.25" customHeight="1">
      <c r="I50" s="42"/>
    </row>
    <row r="51" spans="9:9" s="44" customFormat="1" ht="20.25" customHeight="1">
      <c r="I51" s="42"/>
    </row>
    <row r="52" spans="9:9" s="44" customFormat="1" ht="20.25" customHeight="1">
      <c r="I52" s="42"/>
    </row>
    <row r="53" spans="9:9" s="44" customFormat="1" ht="20.25" customHeight="1">
      <c r="I53" s="42"/>
    </row>
    <row r="54" spans="9:9" s="44" customFormat="1" ht="20.25" customHeight="1">
      <c r="I54" s="42"/>
    </row>
    <row r="55" spans="9:9" s="44" customFormat="1" ht="20.25" customHeight="1">
      <c r="I55" s="42"/>
    </row>
    <row r="56" spans="9:9" s="1" customFormat="1" ht="20.25" customHeight="1">
      <c r="I56" s="6"/>
    </row>
    <row r="57" spans="9:9" s="1" customFormat="1" ht="20.25" customHeight="1">
      <c r="I57" s="6"/>
    </row>
    <row r="58" spans="9:9" s="1" customFormat="1" ht="20.25" customHeight="1">
      <c r="I58" s="6"/>
    </row>
    <row r="59" spans="9:9" s="1" customFormat="1" ht="20.25" customHeight="1">
      <c r="I59" s="6"/>
    </row>
    <row r="60" spans="9:9" s="1" customFormat="1" ht="20.25" customHeight="1">
      <c r="I60" s="6"/>
    </row>
    <row r="61" spans="9:9" s="1" customFormat="1" ht="20.25" customHeight="1">
      <c r="I61" s="6"/>
    </row>
    <row r="62" spans="9:9" s="1" customFormat="1" ht="20.25" customHeight="1">
      <c r="I62" s="6"/>
    </row>
    <row r="63" spans="9:9" s="1" customFormat="1" ht="20.25" customHeight="1">
      <c r="I63" s="6"/>
    </row>
    <row r="64" spans="9:9" s="1" customFormat="1" ht="20.25" customHeight="1">
      <c r="I64" s="6"/>
    </row>
    <row r="65" spans="9:9" s="1" customFormat="1" ht="20.25" customHeight="1">
      <c r="I65" s="6"/>
    </row>
    <row r="66" spans="9:9" s="1" customFormat="1" ht="20.25" customHeight="1">
      <c r="I66" s="6"/>
    </row>
    <row r="67" spans="9:9" s="1" customFormat="1" ht="20.25" customHeight="1">
      <c r="I67" s="6"/>
    </row>
    <row r="68" spans="9:9" s="1" customFormat="1" ht="20.25" customHeight="1">
      <c r="I68" s="6"/>
    </row>
    <row r="69" spans="9:9" s="1" customFormat="1" ht="20.25" customHeight="1">
      <c r="I69" s="6"/>
    </row>
    <row r="70" spans="9:9" s="1" customFormat="1" ht="20.25" customHeight="1">
      <c r="I70" s="6"/>
    </row>
    <row r="71" spans="9:9" s="1" customFormat="1" ht="20.25" customHeight="1">
      <c r="I71" s="6"/>
    </row>
    <row r="72" spans="9:9" s="1" customFormat="1" ht="20.25" customHeight="1">
      <c r="I72" s="6"/>
    </row>
    <row r="73" spans="9:9" s="1" customFormat="1" ht="20.25" customHeight="1">
      <c r="I73" s="6"/>
    </row>
    <row r="74" spans="9:9" s="1" customFormat="1" ht="20.25" customHeight="1">
      <c r="I74" s="6"/>
    </row>
    <row r="75" spans="9:9" s="1" customFormat="1" ht="20.25" customHeight="1">
      <c r="I75" s="6"/>
    </row>
    <row r="76" spans="9:9" s="1" customFormat="1" ht="20.25" customHeight="1">
      <c r="I76" s="6"/>
    </row>
    <row r="77" spans="9:9" s="1" customFormat="1" ht="20.25" customHeight="1">
      <c r="I77" s="6"/>
    </row>
    <row r="78" spans="9:9" s="1" customFormat="1" ht="20.25" customHeight="1">
      <c r="I78" s="6"/>
    </row>
    <row r="79" spans="9:9" s="1" customFormat="1" ht="20.25" customHeight="1">
      <c r="I79" s="6"/>
    </row>
    <row r="80" spans="9:9" s="1" customFormat="1" ht="20.25" customHeight="1">
      <c r="I80" s="6"/>
    </row>
    <row r="81" spans="9:9" s="1" customFormat="1" ht="20.25" customHeight="1">
      <c r="I81" s="6"/>
    </row>
    <row r="82" spans="9:9" s="1" customFormat="1" ht="20.25" customHeight="1">
      <c r="I82" s="6"/>
    </row>
    <row r="83" spans="9:9" s="1" customFormat="1" ht="20.25" customHeight="1">
      <c r="I83" s="6"/>
    </row>
    <row r="84" spans="9:9" s="1" customFormat="1" ht="20.25" customHeight="1">
      <c r="I84" s="6"/>
    </row>
    <row r="85" spans="9:9" s="1" customFormat="1" ht="20.25" customHeight="1">
      <c r="I85" s="6"/>
    </row>
    <row r="86" spans="9:9" s="1" customFormat="1" ht="20.25" customHeight="1">
      <c r="I86" s="6"/>
    </row>
    <row r="87" spans="9:9" s="1" customFormat="1" ht="20.25" customHeight="1">
      <c r="I87" s="6"/>
    </row>
    <row r="88" spans="9:9" s="1" customFormat="1" ht="20.25" customHeight="1">
      <c r="I88" s="6"/>
    </row>
    <row r="89" spans="9:9" s="1" customFormat="1" ht="20.25" customHeight="1">
      <c r="I89" s="6"/>
    </row>
    <row r="90" spans="9:9" s="1" customFormat="1" ht="20.25" customHeight="1">
      <c r="I90" s="6"/>
    </row>
    <row r="91" spans="9:9" s="1" customFormat="1" ht="20.25" customHeight="1">
      <c r="I91" s="6"/>
    </row>
    <row r="92" spans="9:9" s="1" customFormat="1" ht="20.25" customHeight="1">
      <c r="I92" s="6"/>
    </row>
    <row r="93" spans="9:9" s="1" customFormat="1" ht="20.25" customHeight="1">
      <c r="I93" s="6"/>
    </row>
    <row r="94" spans="9:9" s="1" customFormat="1" ht="20.25" customHeight="1">
      <c r="I94" s="6"/>
    </row>
    <row r="95" spans="9:9" s="1" customFormat="1" ht="20.25" customHeight="1">
      <c r="I95" s="6"/>
    </row>
    <row r="96" spans="9:9" s="1" customFormat="1" ht="20.25" customHeight="1">
      <c r="I96" s="6"/>
    </row>
    <row r="97" spans="9:9" s="1" customFormat="1" ht="20.25" customHeight="1">
      <c r="I97" s="6"/>
    </row>
    <row r="98" spans="9:9" s="1" customFormat="1" ht="20.25" customHeight="1">
      <c r="I98" s="6"/>
    </row>
    <row r="99" spans="9:9" s="1" customFormat="1" ht="20.25" customHeight="1">
      <c r="I99" s="6"/>
    </row>
    <row r="100" spans="9:9" s="1" customFormat="1" ht="20.25" customHeight="1">
      <c r="I100" s="6"/>
    </row>
    <row r="101" spans="9:9" s="1" customFormat="1" ht="20.25" customHeight="1">
      <c r="I101" s="6"/>
    </row>
    <row r="102" spans="9:9" s="1" customFormat="1" ht="20.25" customHeight="1">
      <c r="I102" s="6"/>
    </row>
    <row r="103" spans="9:9" s="1" customFormat="1" ht="20.25" customHeight="1">
      <c r="I103" s="6"/>
    </row>
    <row r="104" spans="9:9" s="1" customFormat="1" ht="20.25" customHeight="1">
      <c r="I104" s="6"/>
    </row>
    <row r="105" spans="9:9" s="1" customFormat="1" ht="20.25" customHeight="1">
      <c r="I105" s="6"/>
    </row>
    <row r="106" spans="9:9" s="1" customFormat="1" ht="20.25" customHeight="1">
      <c r="I106" s="6"/>
    </row>
    <row r="107" spans="9:9" s="1" customFormat="1" ht="20.25" customHeight="1">
      <c r="I107" s="6"/>
    </row>
    <row r="108" spans="9:9" s="1" customFormat="1" ht="20.25" customHeight="1">
      <c r="I108" s="6"/>
    </row>
    <row r="109" spans="9:9" s="1" customFormat="1" ht="20.25" customHeight="1">
      <c r="I109" s="6"/>
    </row>
    <row r="110" spans="9:9" s="1" customFormat="1" ht="20.25" customHeight="1">
      <c r="I110" s="6"/>
    </row>
    <row r="111" spans="9:9" s="1" customFormat="1" ht="20.25" customHeight="1">
      <c r="I111" s="6"/>
    </row>
    <row r="112" spans="9:9" s="1" customFormat="1" ht="20.25" customHeight="1">
      <c r="I112" s="6"/>
    </row>
    <row r="113" spans="9:9" s="1" customFormat="1" ht="20.25" customHeight="1">
      <c r="I113" s="6"/>
    </row>
    <row r="114" spans="9:9" s="1" customFormat="1" ht="20.25" customHeight="1">
      <c r="I114" s="6"/>
    </row>
    <row r="115" spans="9:9" s="1" customFormat="1" ht="20.25" customHeight="1">
      <c r="I115" s="6"/>
    </row>
    <row r="116" spans="9:9" s="1" customFormat="1" ht="20.25" customHeight="1">
      <c r="I116" s="6"/>
    </row>
    <row r="117" spans="9:9" s="1" customFormat="1" ht="20.25" customHeight="1">
      <c r="I117" s="6"/>
    </row>
    <row r="118" spans="9:9" s="1" customFormat="1" ht="20.25" customHeight="1">
      <c r="I118" s="6"/>
    </row>
    <row r="119" spans="9:9" s="1" customFormat="1" ht="20.25" customHeight="1">
      <c r="I119" s="6"/>
    </row>
    <row r="120" spans="9:9" s="1" customFormat="1" ht="20.25" customHeight="1">
      <c r="I120" s="6"/>
    </row>
    <row r="121" spans="9:9" s="1" customFormat="1" ht="20.25" customHeight="1">
      <c r="I121" s="6"/>
    </row>
    <row r="122" spans="9:9" s="1" customFormat="1" ht="20.25" customHeight="1">
      <c r="I122" s="6"/>
    </row>
    <row r="123" spans="9:9" s="1" customFormat="1" ht="20.25" customHeight="1">
      <c r="I123" s="6"/>
    </row>
    <row r="124" spans="9:9" s="1" customFormat="1" ht="20.25" customHeight="1">
      <c r="I124" s="6"/>
    </row>
    <row r="125" spans="9:9" s="1" customFormat="1" ht="20.25" customHeight="1">
      <c r="I125" s="6"/>
    </row>
    <row r="126" spans="9:9" s="1" customFormat="1" ht="20.25" customHeight="1">
      <c r="I126" s="6"/>
    </row>
    <row r="127" spans="9:9" s="1" customFormat="1" ht="20.25" customHeight="1">
      <c r="I127" s="6"/>
    </row>
    <row r="128" spans="9:9" s="1" customFormat="1" ht="20.25" customHeight="1">
      <c r="I128" s="6"/>
    </row>
    <row r="129" spans="2:9" s="1" customFormat="1" ht="20.25" customHeight="1">
      <c r="B129" s="2"/>
      <c r="I129" s="6"/>
    </row>
    <row r="130" spans="2:9" s="1" customFormat="1" ht="20.25" customHeight="1">
      <c r="B130" s="2"/>
      <c r="I130" s="6"/>
    </row>
    <row r="131" spans="2:9" s="1" customFormat="1" ht="20.25" customHeight="1">
      <c r="B131" s="2"/>
      <c r="I131" s="6"/>
    </row>
  </sheetData>
  <mergeCells count="7">
    <mergeCell ref="D25:G25"/>
    <mergeCell ref="C4:G4"/>
    <mergeCell ref="D8:F8"/>
    <mergeCell ref="D10:F10"/>
    <mergeCell ref="C12:F12"/>
    <mergeCell ref="D23:G23"/>
    <mergeCell ref="D24:G24"/>
  </mergeCells>
  <pageMargins left="0.25" right="0.25" top="0.75" bottom="0.75" header="0.3" footer="0.3"/>
  <pageSetup paperSize="9" scale="5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D3D6B8723B5C4D878259FD425D6D28" ma:contentTypeVersion="2" ma:contentTypeDescription="Crée un document." ma:contentTypeScope="" ma:versionID="8a78087c835685f59c1a3473ba9c6154">
  <xsd:schema xmlns:xsd="http://www.w3.org/2001/XMLSchema" xmlns:xs="http://www.w3.org/2001/XMLSchema" xmlns:p="http://schemas.microsoft.com/office/2006/metadata/properties" xmlns:ns2="abfb2c10-50b6-4b11-adf5-ba363be134ef" targetNamespace="http://schemas.microsoft.com/office/2006/metadata/properties" ma:root="true" ma:fieldsID="9afa6643ca80cadc70f832c548a64d52" ns2:_="">
    <xsd:import namespace="abfb2c10-50b6-4b11-adf5-ba363be134e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fb2c10-50b6-4b11-adf5-ba363be134ef"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760DBC-399A-4168-8F2F-F75CB30EDF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fb2c10-50b6-4b11-adf5-ba363be13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2236D95-77D8-4729-83BB-218677CC6266}">
  <ds:schemaRefs>
    <ds:schemaRef ds:uri="http://schemas.microsoft.com/sharepoint/v3/contenttype/forms"/>
  </ds:schemaRefs>
</ds:datastoreItem>
</file>

<file path=customXml/itemProps3.xml><?xml version="1.0" encoding="utf-8"?>
<ds:datastoreItem xmlns:ds="http://schemas.openxmlformats.org/officeDocument/2006/customXml" ds:itemID="{1A483352-7AB8-4E08-9A4A-12075D52935C}">
  <ds:schemaRefs>
    <ds:schemaRef ds:uri="http://purl.org/dc/terms/"/>
    <ds:schemaRef ds:uri="http://schemas.microsoft.com/office/2006/documentManagement/types"/>
    <ds:schemaRef ds:uri="http://schemas.microsoft.com/office/infopath/2007/PartnerControls"/>
    <ds:schemaRef ds:uri="http://purl.org/dc/elements/1.1/"/>
    <ds:schemaRef ds:uri="abfb2c10-50b6-4b11-adf5-ba363be134ef"/>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Consignes aux candidats</vt:lpstr>
      <vt:lpstr>DPGF</vt:lpstr>
      <vt:lpstr>BPU</vt:lpstr>
      <vt:lpstr>DQE</vt:lpstr>
      <vt:lpstr>Synthèse financière</vt:lpstr>
      <vt:lpstr>DPGF!Impression_des_titres</vt:lpstr>
      <vt:lpstr>BPU!Zone_d_impression</vt:lpstr>
      <vt:lpstr>'Consignes aux candidats'!Zone_d_impression</vt:lpstr>
      <vt:lpstr>DPGF!Zone_d_impression</vt:lpstr>
      <vt:lpstr>DQE!Zone_d_impression</vt:lpstr>
      <vt:lpstr>'Synthèse financière'!Zone_d_impression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HAJ ALI Alya</dc:creator>
  <cp:lastModifiedBy>BACQUET Florent</cp:lastModifiedBy>
  <cp:lastPrinted>2021-11-02T14:54:59Z</cp:lastPrinted>
  <dcterms:created xsi:type="dcterms:W3CDTF">2014-06-25T08:16:43Z</dcterms:created>
  <dcterms:modified xsi:type="dcterms:W3CDTF">2026-02-10T14:17:25Z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0x010100BFD3D6B8723B5C4D878259FD425D6D28</vt:lpwstr>
  </property>
</Properties>
</file>